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20" yWindow="0" windowWidth="25600" windowHeight="17480" tabRatio="500"/>
  </bookViews>
  <sheets>
    <sheet name="Report" sheetId="1" r:id="rId1"/>
    <sheet name="Tasks" sheetId="2" r:id="rId2"/>
    <sheet name="Categories" sheetId="3" r:id="rId3"/>
    <sheet name="Pivot1" sheetId="5" r:id="rId4"/>
    <sheet name="Pivot2" sheetId="6" r:id="rId5"/>
    <sheet name="Pivot3" sheetId="7" r:id="rId6"/>
  </sheets>
  <calcPr calcId="140000" concurrentCalc="0"/>
  <pivotCaches>
    <pivotCache cacheId="1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H41" i="1"/>
  <c r="I41" i="1"/>
  <c r="B42" i="1"/>
  <c r="H42" i="1"/>
  <c r="I42" i="1"/>
  <c r="B43" i="1"/>
  <c r="H43" i="1"/>
  <c r="I43" i="1"/>
  <c r="B44" i="1"/>
  <c r="H44" i="1"/>
  <c r="I44" i="1"/>
  <c r="B45" i="1"/>
  <c r="H45" i="1"/>
  <c r="I45" i="1"/>
  <c r="B46" i="1"/>
  <c r="H46" i="1"/>
  <c r="I46" i="1"/>
  <c r="B47" i="1"/>
  <c r="H47" i="1"/>
  <c r="I47" i="1"/>
  <c r="B48" i="1"/>
  <c r="H48" i="1"/>
  <c r="I48" i="1"/>
  <c r="B49" i="1"/>
  <c r="H49" i="1"/>
  <c r="I49" i="1"/>
  <c r="I40" i="1"/>
  <c r="H40" i="1"/>
  <c r="B40" i="1"/>
  <c r="B3" i="2"/>
  <c r="C3" i="2"/>
  <c r="E3" i="2"/>
  <c r="B4" i="2"/>
  <c r="C4" i="2"/>
  <c r="E4" i="2"/>
  <c r="B5" i="2"/>
  <c r="C5" i="2"/>
  <c r="E5" i="2"/>
  <c r="B6" i="2"/>
  <c r="C6" i="2"/>
  <c r="E6" i="2"/>
  <c r="B7" i="2"/>
  <c r="C7" i="2"/>
  <c r="E7" i="2"/>
  <c r="B8" i="2"/>
  <c r="C8" i="2"/>
  <c r="E8" i="2"/>
  <c r="B9" i="2"/>
  <c r="C9" i="2"/>
  <c r="E9" i="2"/>
  <c r="B10" i="2"/>
  <c r="C10" i="2"/>
  <c r="E10" i="2"/>
  <c r="B11" i="2"/>
  <c r="C11" i="2"/>
  <c r="E11" i="2"/>
  <c r="B12" i="2"/>
  <c r="C12" i="2"/>
  <c r="E12" i="2"/>
  <c r="B13" i="2"/>
  <c r="C13" i="2"/>
  <c r="E13" i="2"/>
  <c r="B14" i="2"/>
  <c r="C14" i="2"/>
  <c r="E14" i="2"/>
  <c r="B15" i="2"/>
  <c r="C15" i="2"/>
  <c r="E15" i="2"/>
  <c r="B16" i="2"/>
  <c r="C16" i="2"/>
  <c r="E16" i="2"/>
  <c r="B17" i="2"/>
  <c r="C17" i="2"/>
  <c r="E17" i="2"/>
  <c r="B18" i="2"/>
  <c r="C18" i="2"/>
  <c r="E18" i="2"/>
  <c r="B19" i="2"/>
  <c r="C19" i="2"/>
  <c r="E19" i="2"/>
  <c r="B20" i="2"/>
  <c r="C20" i="2"/>
  <c r="E20" i="2"/>
  <c r="B21" i="2"/>
  <c r="C21" i="2"/>
  <c r="E21" i="2"/>
  <c r="B22" i="2"/>
  <c r="C22" i="2"/>
  <c r="E22" i="2"/>
  <c r="B23" i="2"/>
  <c r="C23" i="2"/>
  <c r="E23" i="2"/>
  <c r="B24" i="2"/>
  <c r="C24" i="2"/>
  <c r="E24" i="2"/>
  <c r="B25" i="2"/>
  <c r="C25" i="2"/>
  <c r="E25" i="2"/>
  <c r="B26" i="2"/>
  <c r="C26" i="2"/>
  <c r="E26" i="2"/>
  <c r="B27" i="2"/>
  <c r="C27" i="2"/>
  <c r="E27" i="2"/>
  <c r="B28" i="2"/>
  <c r="C28" i="2"/>
  <c r="E28" i="2"/>
  <c r="B29" i="2"/>
  <c r="C29" i="2"/>
  <c r="E29" i="2"/>
  <c r="B30" i="2"/>
  <c r="C30" i="2"/>
  <c r="E30" i="2"/>
  <c r="B31" i="2"/>
  <c r="C31" i="2"/>
  <c r="E31" i="2"/>
  <c r="B32" i="2"/>
  <c r="C32" i="2"/>
  <c r="E32" i="2"/>
  <c r="B33" i="2"/>
  <c r="C33" i="2"/>
  <c r="E33" i="2"/>
  <c r="B34" i="2"/>
  <c r="C34" i="2"/>
  <c r="E34" i="2"/>
  <c r="B35" i="2"/>
  <c r="C35" i="2"/>
  <c r="E35" i="2"/>
  <c r="B36" i="2"/>
  <c r="C36" i="2"/>
  <c r="E36" i="2"/>
  <c r="B37" i="2"/>
  <c r="C37" i="2"/>
  <c r="E37" i="2"/>
  <c r="B38" i="2"/>
  <c r="C38" i="2"/>
  <c r="E38" i="2"/>
  <c r="G12" i="1"/>
  <c r="J12" i="1"/>
  <c r="G10" i="1"/>
  <c r="J10" i="1"/>
  <c r="G11" i="1"/>
  <c r="J11" i="1"/>
  <c r="G4" i="1"/>
  <c r="J4" i="1"/>
  <c r="G5" i="1"/>
  <c r="J5" i="1"/>
  <c r="G6" i="1"/>
  <c r="J6" i="1"/>
  <c r="G7" i="1"/>
  <c r="J7" i="1"/>
  <c r="G8" i="1"/>
  <c r="J8" i="1"/>
  <c r="G9" i="1"/>
  <c r="J9" i="1"/>
  <c r="J3" i="1"/>
  <c r="G3" i="1"/>
</calcChain>
</file>

<file path=xl/sharedStrings.xml><?xml version="1.0" encoding="utf-8"?>
<sst xmlns="http://schemas.openxmlformats.org/spreadsheetml/2006/main" count="131" uniqueCount="62">
  <si>
    <t>Task Categories</t>
  </si>
  <si>
    <t>Category</t>
  </si>
  <si>
    <t>Score</t>
  </si>
  <si>
    <t>Billable work</t>
  </si>
  <si>
    <t>Signing new business</t>
  </si>
  <si>
    <t>Publishable code</t>
  </si>
  <si>
    <t>Sharp visual design</t>
  </si>
  <si>
    <t>Concrete planning or accounting</t>
  </si>
  <si>
    <t>Self-Promotion</t>
  </si>
  <si>
    <t>New blog article</t>
  </si>
  <si>
    <t>Social or business development</t>
  </si>
  <si>
    <t>Maintaining an old relationship</t>
  </si>
  <si>
    <t>Making a new relationship</t>
  </si>
  <si>
    <t>Day</t>
  </si>
  <si>
    <t>Task</t>
  </si>
  <si>
    <t>Hours</t>
  </si>
  <si>
    <t>Parturient hac, in platea mi, dolor tincidunt.</t>
  </si>
  <si>
    <t>Dis mattis nulla, id eu diam.</t>
  </si>
  <si>
    <t>Mi illo.</t>
  </si>
  <si>
    <t>Eos arcu suspendisse.</t>
  </si>
  <si>
    <t>Vestibulum non.</t>
  </si>
  <si>
    <t>Orci leo donec.</t>
  </si>
  <si>
    <t>Tempor ante dui, eget turpis sed, fusce ut.</t>
  </si>
  <si>
    <t>Platea a vivamus.</t>
  </si>
  <si>
    <t>Amet mattis.</t>
  </si>
  <si>
    <t>Vehicula eget eget, tempor habitasse montes, lacus sollicitudin.</t>
  </si>
  <si>
    <t>Ac dictum, a est proident.</t>
  </si>
  <si>
    <t>Tempor amet luctus.</t>
  </si>
  <si>
    <t>Vel sagittis.</t>
  </si>
  <si>
    <t>Dui vitae, elit morbi et.</t>
  </si>
  <si>
    <t>Ullamcorper ornare integer, nam suspendisse.</t>
  </si>
  <si>
    <t>Erat rutrum, sociis pellentesque.</t>
  </si>
  <si>
    <t>Wisi mauris, ultrices integer posuere.</t>
  </si>
  <si>
    <t>Ultrices amet ante, ac a habitant.</t>
  </si>
  <si>
    <t>Mauris ac dolor, sed ipsum arcu, a dignissim.</t>
  </si>
  <si>
    <t>Duis maecenas, non at, wisi nulla.</t>
  </si>
  <si>
    <t>Dolore at.</t>
  </si>
  <si>
    <t>Vitae rutrum, maecenas pede sem, nibh erat et.</t>
  </si>
  <si>
    <t>Tristique ullamcorper.</t>
  </si>
  <si>
    <t>Adipiscing fringilla justo, orci aliquet integer.</t>
  </si>
  <si>
    <t>Tempor morbi.</t>
  </si>
  <si>
    <t>Porttitor posuere.</t>
  </si>
  <si>
    <t>Tincidunt nullam, dapibus pretium.</t>
  </si>
  <si>
    <t>Ultrices nulla, cubilia consequat vivamus, lobortis ligula.</t>
  </si>
  <si>
    <t>Nulla nulla pretium, cras ipsum.</t>
  </si>
  <si>
    <t>At tempor.</t>
  </si>
  <si>
    <t>Parturient elementum, eros ut.</t>
  </si>
  <si>
    <t>Ligula arcu, aliquam sed nec, vestibulum molestie.</t>
  </si>
  <si>
    <t>Rutrum quam nulla, et odio diam, vitae pharetra.</t>
  </si>
  <si>
    <t>Eros et, ipsum nulla feugiat, iaculis tenetur.</t>
  </si>
  <si>
    <t>Et duis.</t>
  </si>
  <si>
    <t>Ut varius nec.</t>
  </si>
  <si>
    <t>Column Labels</t>
  </si>
  <si>
    <t>Row Labels</t>
  </si>
  <si>
    <t>Grand Total</t>
  </si>
  <si>
    <t>Total</t>
  </si>
  <si>
    <t>Values</t>
  </si>
  <si>
    <t>Sum of Hours</t>
  </si>
  <si>
    <t>Your week at a glance</t>
  </si>
  <si>
    <t>Sum of Score</t>
  </si>
  <si>
    <t>Your activities for the week</t>
  </si>
  <si>
    <t>Top 10 Tasks Last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</si>
</sst>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theme="0"/>
      <name val="Calibri"/>
      <scheme val="minor"/>
    </font>
    <font>
      <b/>
      <sz val="12"/>
      <color rgb="FFD1570D"/>
      <name val="Lucida Grande"/>
    </font>
    <font>
      <sz val="12"/>
      <color rgb="FFD1570D"/>
      <name val="Lucida Grande"/>
    </font>
    <font>
      <sz val="12"/>
      <color rgb="FF5A1F00"/>
      <name val="Lucida Grande"/>
    </font>
    <font>
      <b/>
      <sz val="14"/>
      <color rgb="FFD1570D"/>
      <name val="Lucida Grande"/>
    </font>
    <font>
      <sz val="12"/>
      <color theme="1"/>
      <name val="Lucida Grande"/>
    </font>
    <font>
      <b/>
      <sz val="12"/>
      <color rgb="FF477725"/>
      <name val="Lucida Grand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A9CC66"/>
        <bgColor theme="7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pivotButton="1"/>
    <xf numFmtId="15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16" fontId="1" fillId="0" borderId="0" xfId="0" applyNumberFormat="1" applyFont="1"/>
    <xf numFmtId="16" fontId="0" fillId="0" borderId="0" xfId="0" applyNumberFormat="1"/>
    <xf numFmtId="16" fontId="0" fillId="0" borderId="0" xfId="0" applyNumberFormat="1" applyFont="1"/>
    <xf numFmtId="16" fontId="0" fillId="0" borderId="0" xfId="0" applyNumberFormat="1" applyAlignment="1">
      <alignment horizontal="left"/>
    </xf>
    <xf numFmtId="165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1" fontId="11" fillId="0" borderId="0" xfId="0" applyNumberFormat="1" applyFont="1"/>
    <xf numFmtId="0" fontId="11" fillId="2" borderId="0" xfId="0" applyFont="1" applyFill="1"/>
    <xf numFmtId="0" fontId="11" fillId="0" borderId="1" xfId="0" applyFont="1" applyBorder="1"/>
    <xf numFmtId="0" fontId="11" fillId="2" borderId="2" xfId="0" applyFont="1" applyFill="1" applyBorder="1"/>
    <xf numFmtId="0" fontId="12" fillId="3" borderId="2" xfId="0" applyFont="1" applyFill="1" applyBorder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3">
    <dxf>
      <numFmt numFmtId="21" formatCode="dd/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4"/>
  <colors>
    <mruColors>
      <color rgb="FFD1570D"/>
      <color rgb="FF5A1F00"/>
      <color rgb="FFCDBA70"/>
      <color rgb="FFFAEBB0"/>
      <color rgb="FFFAECB4"/>
      <color rgb="FFFDE792"/>
      <color rgb="FF47772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62997250072591"/>
          <c:y val="0.0580357142857143"/>
          <c:w val="0.584250427600659"/>
          <c:h val="0.8288097581552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Pivot1!$B$4</c:f>
              <c:strCache>
                <c:ptCount val="1"/>
                <c:pt idx="0">
                  <c:v>Billable work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Pivot1!$B$5:$B$11</c:f>
              <c:numCache>
                <c:formatCode>General</c:formatCode>
                <c:ptCount val="7"/>
                <c:pt idx="1">
                  <c:v>2.0</c:v>
                </c:pt>
                <c:pt idx="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Pivot1!$C$4</c:f>
              <c:strCache>
                <c:ptCount val="1"/>
                <c:pt idx="0">
                  <c:v>Concrete planning or accounting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Pivot1!$C$5:$C$11</c:f>
              <c:numCache>
                <c:formatCode>General</c:formatCode>
                <c:ptCount val="7"/>
                <c:pt idx="0">
                  <c:v>1.0</c:v>
                </c:pt>
                <c:pt idx="4">
                  <c:v>0.5</c:v>
                </c:pt>
                <c:pt idx="6">
                  <c:v>1.25</c:v>
                </c:pt>
              </c:numCache>
            </c:numRef>
          </c:val>
        </c:ser>
        <c:ser>
          <c:idx val="2"/>
          <c:order val="2"/>
          <c:tx>
            <c:strRef>
              <c:f>Pivot1!$D$4</c:f>
              <c:strCache>
                <c:ptCount val="1"/>
                <c:pt idx="0">
                  <c:v>Maintaining an old relationship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Pivot1!$D$5:$D$11</c:f>
              <c:numCache>
                <c:formatCode>General</c:formatCode>
                <c:ptCount val="7"/>
                <c:pt idx="0">
                  <c:v>1.75</c:v>
                </c:pt>
                <c:pt idx="2">
                  <c:v>0.25</c:v>
                </c:pt>
                <c:pt idx="3">
                  <c:v>2.5</c:v>
                </c:pt>
                <c:pt idx="4">
                  <c:v>2.0</c:v>
                </c:pt>
                <c:pt idx="5">
                  <c:v>1.0</c:v>
                </c:pt>
              </c:numCache>
            </c:numRef>
          </c:val>
        </c:ser>
        <c:ser>
          <c:idx val="3"/>
          <c:order val="3"/>
          <c:tx>
            <c:strRef>
              <c:f>Pivot1!$E$4</c:f>
              <c:strCache>
                <c:ptCount val="1"/>
                <c:pt idx="0">
                  <c:v>Making a new relationship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Pivot1!$E$5:$E$11</c:f>
              <c:numCache>
                <c:formatCode>General</c:formatCode>
                <c:ptCount val="7"/>
                <c:pt idx="1">
                  <c:v>1.5</c:v>
                </c:pt>
                <c:pt idx="2">
                  <c:v>1.5</c:v>
                </c:pt>
                <c:pt idx="3">
                  <c:v>2.25</c:v>
                </c:pt>
                <c:pt idx="5">
                  <c:v>1.75</c:v>
                </c:pt>
              </c:numCache>
            </c:numRef>
          </c:val>
        </c:ser>
        <c:ser>
          <c:idx val="4"/>
          <c:order val="4"/>
          <c:tx>
            <c:strRef>
              <c:f>Pivot1!$F$4</c:f>
              <c:strCache>
                <c:ptCount val="1"/>
                <c:pt idx="0">
                  <c:v>New blog article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Pivot1!$F$5:$F$11</c:f>
              <c:numCache>
                <c:formatCode>General</c:formatCode>
                <c:ptCount val="7"/>
                <c:pt idx="2">
                  <c:v>1.75</c:v>
                </c:pt>
                <c:pt idx="4">
                  <c:v>0.5</c:v>
                </c:pt>
                <c:pt idx="5">
                  <c:v>1.5</c:v>
                </c:pt>
                <c:pt idx="6">
                  <c:v>0.5</c:v>
                </c:pt>
              </c:numCache>
            </c:numRef>
          </c:val>
        </c:ser>
        <c:ser>
          <c:idx val="5"/>
          <c:order val="5"/>
          <c:tx>
            <c:strRef>
              <c:f>Pivot1!$G$4</c:f>
              <c:strCache>
                <c:ptCount val="1"/>
                <c:pt idx="0">
                  <c:v>Publishable code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Pivot1!$G$5:$G$11</c:f>
              <c:numCache>
                <c:formatCode>General</c:formatCode>
                <c:ptCount val="7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Pivot1!$H$4</c:f>
              <c:strCache>
                <c:ptCount val="1"/>
                <c:pt idx="0">
                  <c:v>Self-Promotion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Pivot1!$H$5:$H$11</c:f>
              <c:numCache>
                <c:formatCode>General</c:formatCode>
                <c:ptCount val="7"/>
                <c:pt idx="0">
                  <c:v>1.0</c:v>
                </c:pt>
                <c:pt idx="3">
                  <c:v>1.25</c:v>
                </c:pt>
                <c:pt idx="4">
                  <c:v>0.75</c:v>
                </c:pt>
              </c:numCache>
            </c:numRef>
          </c:val>
        </c:ser>
        <c:ser>
          <c:idx val="7"/>
          <c:order val="7"/>
          <c:tx>
            <c:strRef>
              <c:f>Pivot1!$I$4</c:f>
              <c:strCache>
                <c:ptCount val="1"/>
                <c:pt idx="0">
                  <c:v>Sharp visual design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Pivot1!$I$5:$I$11</c:f>
              <c:numCache>
                <c:formatCode>General</c:formatCode>
                <c:ptCount val="7"/>
                <c:pt idx="1">
                  <c:v>1.25</c:v>
                </c:pt>
                <c:pt idx="2">
                  <c:v>1.0</c:v>
                </c:pt>
                <c:pt idx="4">
                  <c:v>0.75</c:v>
                </c:pt>
              </c:numCache>
            </c:numRef>
          </c:val>
        </c:ser>
        <c:ser>
          <c:idx val="8"/>
          <c:order val="8"/>
          <c:tx>
            <c:strRef>
              <c:f>Pivot1!$J$4</c:f>
              <c:strCache>
                <c:ptCount val="1"/>
                <c:pt idx="0">
                  <c:v>Signing new business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Pivot1!$J$5:$J$11</c:f>
              <c:numCache>
                <c:formatCode>General</c:formatCode>
                <c:ptCount val="7"/>
                <c:pt idx="0">
                  <c:v>1.25</c:v>
                </c:pt>
                <c:pt idx="1">
                  <c:v>2.0</c:v>
                </c:pt>
                <c:pt idx="5">
                  <c:v>0.75</c:v>
                </c:pt>
                <c:pt idx="6">
                  <c:v>1.25</c:v>
                </c:pt>
              </c:numCache>
            </c:numRef>
          </c:val>
        </c:ser>
        <c:ser>
          <c:idx val="9"/>
          <c:order val="9"/>
          <c:tx>
            <c:strRef>
              <c:f>Pivot1!$K$4</c:f>
              <c:strCache>
                <c:ptCount val="1"/>
                <c:pt idx="0">
                  <c:v>Social or business development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Pivot1!$K$5:$K$11</c:f>
              <c:numCache>
                <c:formatCode>General</c:formatCode>
                <c:ptCount val="7"/>
                <c:pt idx="1">
                  <c:v>1.0</c:v>
                </c:pt>
                <c:pt idx="6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957560"/>
        <c:axId val="465767112"/>
      </c:barChart>
      <c:dateAx>
        <c:axId val="5749575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5A1F00"/>
                </a:solidFill>
                <a:latin typeface="Lucida Grande"/>
              </a:defRPr>
            </a:pPr>
            <a:endParaRPr lang="en-US"/>
          </a:p>
        </c:txPr>
        <c:crossAx val="465767112"/>
        <c:crosses val="autoZero"/>
        <c:auto val="1"/>
        <c:lblOffset val="100"/>
        <c:baseTimeUnit val="days"/>
      </c:dateAx>
      <c:valAx>
        <c:axId val="465767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957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4676333266561"/>
          <c:y val="0.0539545838020247"/>
          <c:w val="0.347970168112547"/>
          <c:h val="0.865305118110236"/>
        </c:manualLayout>
      </c:layout>
      <c:overlay val="0"/>
      <c:txPr>
        <a:bodyPr/>
        <a:lstStyle/>
        <a:p>
          <a:pPr>
            <a:defRPr sz="1000">
              <a:solidFill>
                <a:srgbClr val="5A1F00"/>
              </a:solidFill>
              <a:latin typeface="Lucida Grande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Pivot1!$B$4</c:f>
              <c:strCache>
                <c:ptCount val="1"/>
                <c:pt idx="0">
                  <c:v>Billable work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Pivot1!$B$5:$B$11</c:f>
              <c:numCache>
                <c:formatCode>General</c:formatCode>
                <c:ptCount val="7"/>
                <c:pt idx="1">
                  <c:v>2.0</c:v>
                </c:pt>
                <c:pt idx="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Pivot1!$C$4</c:f>
              <c:strCache>
                <c:ptCount val="1"/>
                <c:pt idx="0">
                  <c:v>Concrete planning or accounting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Pivot1!$C$5:$C$11</c:f>
              <c:numCache>
                <c:formatCode>General</c:formatCode>
                <c:ptCount val="7"/>
                <c:pt idx="0">
                  <c:v>1.0</c:v>
                </c:pt>
                <c:pt idx="4">
                  <c:v>0.5</c:v>
                </c:pt>
                <c:pt idx="6">
                  <c:v>1.25</c:v>
                </c:pt>
              </c:numCache>
            </c:numRef>
          </c:val>
        </c:ser>
        <c:ser>
          <c:idx val="2"/>
          <c:order val="2"/>
          <c:tx>
            <c:strRef>
              <c:f>Pivot1!$D$4</c:f>
              <c:strCache>
                <c:ptCount val="1"/>
                <c:pt idx="0">
                  <c:v>Maintaining an old relationship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Pivot1!$D$5:$D$11</c:f>
              <c:numCache>
                <c:formatCode>General</c:formatCode>
                <c:ptCount val="7"/>
                <c:pt idx="0">
                  <c:v>1.75</c:v>
                </c:pt>
                <c:pt idx="2">
                  <c:v>0.25</c:v>
                </c:pt>
                <c:pt idx="3">
                  <c:v>2.5</c:v>
                </c:pt>
                <c:pt idx="4">
                  <c:v>2.0</c:v>
                </c:pt>
                <c:pt idx="5">
                  <c:v>1.0</c:v>
                </c:pt>
              </c:numCache>
            </c:numRef>
          </c:val>
        </c:ser>
        <c:ser>
          <c:idx val="3"/>
          <c:order val="3"/>
          <c:tx>
            <c:strRef>
              <c:f>Pivot1!$E$4</c:f>
              <c:strCache>
                <c:ptCount val="1"/>
                <c:pt idx="0">
                  <c:v>Making a new relationship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Pivot1!$E$5:$E$11</c:f>
              <c:numCache>
                <c:formatCode>General</c:formatCode>
                <c:ptCount val="7"/>
                <c:pt idx="1">
                  <c:v>1.5</c:v>
                </c:pt>
                <c:pt idx="2">
                  <c:v>1.5</c:v>
                </c:pt>
                <c:pt idx="3">
                  <c:v>2.25</c:v>
                </c:pt>
                <c:pt idx="5">
                  <c:v>1.75</c:v>
                </c:pt>
              </c:numCache>
            </c:numRef>
          </c:val>
        </c:ser>
        <c:ser>
          <c:idx val="4"/>
          <c:order val="4"/>
          <c:tx>
            <c:strRef>
              <c:f>Pivot1!$F$4</c:f>
              <c:strCache>
                <c:ptCount val="1"/>
                <c:pt idx="0">
                  <c:v>New blog article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Pivot1!$F$5:$F$11</c:f>
              <c:numCache>
                <c:formatCode>General</c:formatCode>
                <c:ptCount val="7"/>
                <c:pt idx="2">
                  <c:v>1.75</c:v>
                </c:pt>
                <c:pt idx="4">
                  <c:v>0.5</c:v>
                </c:pt>
                <c:pt idx="5">
                  <c:v>1.5</c:v>
                </c:pt>
                <c:pt idx="6">
                  <c:v>0.5</c:v>
                </c:pt>
              </c:numCache>
            </c:numRef>
          </c:val>
        </c:ser>
        <c:ser>
          <c:idx val="5"/>
          <c:order val="5"/>
          <c:tx>
            <c:strRef>
              <c:f>Pivot1!$G$4</c:f>
              <c:strCache>
                <c:ptCount val="1"/>
                <c:pt idx="0">
                  <c:v>Publishable code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Pivot1!$G$5:$G$11</c:f>
              <c:numCache>
                <c:formatCode>General</c:formatCode>
                <c:ptCount val="7"/>
                <c:pt idx="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Pivot1!$H$4</c:f>
              <c:strCache>
                <c:ptCount val="1"/>
                <c:pt idx="0">
                  <c:v>Self-Promotion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Pivot1!$H$5:$H$11</c:f>
              <c:numCache>
                <c:formatCode>General</c:formatCode>
                <c:ptCount val="7"/>
                <c:pt idx="0">
                  <c:v>1.0</c:v>
                </c:pt>
                <c:pt idx="3">
                  <c:v>1.25</c:v>
                </c:pt>
                <c:pt idx="4">
                  <c:v>0.75</c:v>
                </c:pt>
              </c:numCache>
            </c:numRef>
          </c:val>
        </c:ser>
        <c:ser>
          <c:idx val="7"/>
          <c:order val="7"/>
          <c:tx>
            <c:strRef>
              <c:f>Pivot1!$I$4</c:f>
              <c:strCache>
                <c:ptCount val="1"/>
                <c:pt idx="0">
                  <c:v>Sharp visual design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Pivot1!$I$5:$I$11</c:f>
              <c:numCache>
                <c:formatCode>General</c:formatCode>
                <c:ptCount val="7"/>
                <c:pt idx="1">
                  <c:v>1.25</c:v>
                </c:pt>
                <c:pt idx="2">
                  <c:v>1.0</c:v>
                </c:pt>
                <c:pt idx="4">
                  <c:v>0.75</c:v>
                </c:pt>
              </c:numCache>
            </c:numRef>
          </c:val>
        </c:ser>
        <c:ser>
          <c:idx val="8"/>
          <c:order val="8"/>
          <c:tx>
            <c:strRef>
              <c:f>Pivot1!$J$4</c:f>
              <c:strCache>
                <c:ptCount val="1"/>
                <c:pt idx="0">
                  <c:v>Signing new business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Pivot1!$J$5:$J$11</c:f>
              <c:numCache>
                <c:formatCode>General</c:formatCode>
                <c:ptCount val="7"/>
                <c:pt idx="0">
                  <c:v>1.25</c:v>
                </c:pt>
                <c:pt idx="1">
                  <c:v>2.0</c:v>
                </c:pt>
                <c:pt idx="5">
                  <c:v>0.75</c:v>
                </c:pt>
                <c:pt idx="6">
                  <c:v>1.25</c:v>
                </c:pt>
              </c:numCache>
            </c:numRef>
          </c:val>
        </c:ser>
        <c:ser>
          <c:idx val="9"/>
          <c:order val="9"/>
          <c:tx>
            <c:strRef>
              <c:f>Pivot1!$K$4</c:f>
              <c:strCache>
                <c:ptCount val="1"/>
                <c:pt idx="0">
                  <c:v>Social or business development</c:v>
                </c:pt>
              </c:strCache>
            </c:strRef>
          </c:tx>
          <c:invertIfNegative val="0"/>
          <c:cat>
            <c:numRef>
              <c:f>Pivot1!$A$5:$A$11</c:f>
              <c:numCache>
                <c:formatCode>d\-mmm</c:formatCode>
                <c:ptCount val="7"/>
                <c:pt idx="0">
                  <c:v>40679.0</c:v>
                </c:pt>
                <c:pt idx="1">
                  <c:v>40680.0</c:v>
                </c:pt>
                <c:pt idx="2">
                  <c:v>40681.0</c:v>
                </c:pt>
                <c:pt idx="3">
                  <c:v>40682.0</c:v>
                </c:pt>
                <c:pt idx="4">
                  <c:v>40683.0</c:v>
                </c:pt>
                <c:pt idx="5">
                  <c:v>40684.0</c:v>
                </c:pt>
                <c:pt idx="6">
                  <c:v>40685.0</c:v>
                </c:pt>
              </c:numCache>
            </c:numRef>
          </c:cat>
          <c:val>
            <c:numRef>
              <c:f>Pivot1!$K$5:$K$11</c:f>
              <c:numCache>
                <c:formatCode>General</c:formatCode>
                <c:ptCount val="7"/>
                <c:pt idx="1">
                  <c:v>1.0</c:v>
                </c:pt>
                <c:pt idx="6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309320"/>
        <c:axId val="574964856"/>
      </c:barChart>
      <c:dateAx>
        <c:axId val="57530932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574964856"/>
        <c:crosses val="autoZero"/>
        <c:auto val="1"/>
        <c:lblOffset val="100"/>
        <c:baseTimeUnit val="days"/>
      </c:dateAx>
      <c:valAx>
        <c:axId val="574964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5309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55320" y="134620"/>
    <xdr:ext cx="1821180" cy="1668780"/>
    <xdr:sp macro="" textlink="Pivot3!C41">
      <xdr:nvSpPr>
        <xdr:cNvPr id="3" name="Sun 2"/>
        <xdr:cNvSpPr/>
      </xdr:nvSpPr>
      <xdr:spPr>
        <a:xfrm>
          <a:off x="655320" y="134620"/>
          <a:ext cx="1821180" cy="1668780"/>
        </a:xfrm>
        <a:prstGeom prst="sun">
          <a:avLst>
            <a:gd name="adj" fmla="val 21678"/>
          </a:avLst>
        </a:prstGeom>
        <a:gradFill flip="none" rotWithShape="1">
          <a:gsLst>
            <a:gs pos="99000">
              <a:srgbClr val="FAECB4"/>
            </a:gs>
            <a:gs pos="0">
              <a:srgbClr val="FAEBB0"/>
            </a:gs>
            <a:gs pos="48000">
              <a:srgbClr val="FDE792"/>
            </a:gs>
          </a:gsLst>
          <a:lin ang="10800000" scaled="0"/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0" tIns="0" rIns="0" bIns="0" anchor="ctr" anchorCtr="0"/>
        <a:lstStyle/>
        <a:p>
          <a:pPr indent="0" algn="ctr">
            <a:lnSpc>
              <a:spcPct val="100000"/>
            </a:lnSpc>
          </a:pPr>
          <a:fld id="{A1192E8C-C473-A84C-AF81-20C9C3171A7A}" type="TxLink">
            <a:rPr lang="en-US" sz="2800" b="1" i="0" baseline="0">
              <a:solidFill>
                <a:srgbClr val="D1570D"/>
              </a:solidFill>
              <a:latin typeface="Lucida Grande"/>
            </a:rPr>
            <a:pPr indent="0" algn="ctr">
              <a:lnSpc>
                <a:spcPct val="100000"/>
              </a:lnSpc>
            </a:pPr>
            <a:t>168</a:t>
          </a:fld>
          <a:endParaRPr lang="en-US" sz="2800" b="1" i="0" baseline="0">
            <a:solidFill>
              <a:srgbClr val="D1570D"/>
            </a:solidFill>
            <a:latin typeface="Lucida Grande"/>
          </a:endParaRPr>
        </a:p>
      </xdr:txBody>
    </xdr:sp>
    <xdr:clientData/>
  </xdr:absoluteAnchor>
  <xdr:twoCellAnchor>
    <xdr:from>
      <xdr:col>0</xdr:col>
      <xdr:colOff>63500</xdr:colOff>
      <xdr:row>17</xdr:row>
      <xdr:rowOff>38100</xdr:rowOff>
    </xdr:from>
    <xdr:to>
      <xdr:col>9</xdr:col>
      <xdr:colOff>647700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9</xdr:row>
      <xdr:rowOff>190500</xdr:rowOff>
    </xdr:from>
    <xdr:to>
      <xdr:col>5</xdr:col>
      <xdr:colOff>215900</xdr:colOff>
      <xdr:row>12</xdr:row>
      <xdr:rowOff>165100</xdr:rowOff>
    </xdr:to>
    <xdr:sp macro="" textlink="">
      <xdr:nvSpPr>
        <xdr:cNvPr id="4" name="TextBox 3"/>
        <xdr:cNvSpPr txBox="1"/>
      </xdr:nvSpPr>
      <xdr:spPr>
        <a:xfrm>
          <a:off x="241300" y="2032000"/>
          <a:ext cx="2540000" cy="58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 b="1">
              <a:solidFill>
                <a:srgbClr val="5A1F00"/>
              </a:solidFill>
              <a:latin typeface="Lucida Grande"/>
              <a:cs typeface="Lucida Grande"/>
            </a:rPr>
            <a:t>Goal points earned last week</a:t>
          </a:r>
        </a:p>
        <a:p>
          <a:pPr algn="ctr"/>
          <a:r>
            <a:rPr lang="en-US" sz="1200" b="1">
              <a:solidFill>
                <a:srgbClr val="5A1F00"/>
              </a:solidFill>
              <a:latin typeface="Lucida Grande"/>
              <a:cs typeface="Lucida Grande"/>
            </a:rPr>
            <a:t>16 to 22 May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14</xdr:row>
      <xdr:rowOff>177800</xdr:rowOff>
    </xdr:from>
    <xdr:to>
      <xdr:col>7</xdr:col>
      <xdr:colOff>800100</xdr:colOff>
      <xdr:row>25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mito Adibowo" refreshedDate="40691.678810069447" createdVersion="4" refreshedVersion="4" minRefreshableVersion="3" recordCount="36">
  <cacheSource type="worksheet">
    <worksheetSource name="Table1"/>
  </cacheSource>
  <cacheFields count="5">
    <cacheField name="Day" numFmtId="15">
      <sharedItems containsSemiMixedTypes="0" containsNonDate="0" containsDate="1" containsString="0" minDate="2011-05-16T00:00:00" maxDate="2011-05-23T00:00:00" count="7">
        <d v="2011-05-16T00:00:00"/>
        <d v="2011-05-17T00:00:00"/>
        <d v="2011-05-18T00:00:00"/>
        <d v="2011-05-19T00:00:00"/>
        <d v="2011-05-20T00:00:00"/>
        <d v="2011-05-21T00:00:00"/>
        <d v="2011-05-22T00:00:00"/>
      </sharedItems>
    </cacheField>
    <cacheField name="Hours" numFmtId="0">
      <sharedItems containsSemiMixedTypes="0" containsString="0" containsNumber="1" minValue="0.25" maxValue="2" count="8">
        <n v="1"/>
        <n v="1.25"/>
        <n v="1.75"/>
        <n v="2"/>
        <n v="0.5"/>
        <n v="1.5"/>
        <n v="0.25"/>
        <n v="0.75"/>
      </sharedItems>
    </cacheField>
    <cacheField name="Category" numFmtId="0">
      <sharedItems count="10">
        <s v="Self-Promotion"/>
        <s v="Publishable code"/>
        <s v="Signing new business"/>
        <s v="Concrete planning or accounting"/>
        <s v="Maintaining an old relationship"/>
        <s v="Sharp visual design"/>
        <s v="Making a new relationship"/>
        <s v="Billable work"/>
        <s v="Social or business development"/>
        <s v="New blog article"/>
      </sharedItems>
    </cacheField>
    <cacheField name="Task" numFmtId="0">
      <sharedItems count="36">
        <s v="Parturient hac, in platea mi, dolor tincidunt."/>
        <s v="Dis mattis nulla, id eu diam."/>
        <s v="Mi illo."/>
        <s v="Eos arcu suspendisse."/>
        <s v="Vestibulum non."/>
        <s v="Orci leo donec."/>
        <s v="Tempor ante dui, eget turpis sed, fusce ut."/>
        <s v="Platea a vivamus."/>
        <s v="Amet mattis."/>
        <s v="Vehicula eget eget, tempor habitasse montes, lacus sollicitudin."/>
        <s v="Ac dictum, a est proident."/>
        <s v="Tempor amet luctus."/>
        <s v="Vel sagittis."/>
        <s v="Dui vitae, elit morbi et."/>
        <s v="Ullamcorper ornare integer, nam suspendisse."/>
        <s v="Erat rutrum, sociis pellentesque."/>
        <s v="Wisi mauris, ultrices integer posuere."/>
        <s v="Ultrices amet ante, ac a habitant."/>
        <s v="Mauris ac dolor, sed ipsum arcu, a dignissim."/>
        <s v="Duis maecenas, non at, wisi nulla."/>
        <s v="Dolore at."/>
        <s v="Vitae rutrum, maecenas pede sem, nibh erat et."/>
        <s v="Tristique ullamcorper."/>
        <s v="Adipiscing fringilla justo, orci aliquet integer."/>
        <s v="Tempor morbi."/>
        <s v="Porttitor posuere."/>
        <s v="Tincidunt nullam, dapibus pretium."/>
        <s v="Ultrices nulla, cubilia consequat vivamus, lobortis ligula."/>
        <s v="Nulla nulla pretium, cras ipsum."/>
        <s v="At tempor."/>
        <s v="Parturient elementum, eros ut."/>
        <s v="Ligula arcu, aliquam sed nec, vestibulum molestie."/>
        <s v="Rutrum quam nulla, et odio diam, vitae pharetra."/>
        <s v="Eros et, ipsum nulla feugiat, iaculis tenetur."/>
        <s v="Et duis."/>
        <s v="Ut varius nec."/>
      </sharedItems>
    </cacheField>
    <cacheField name="Score" numFmtId="0">
      <sharedItems containsSemiMixedTypes="0" containsString="0" containsNumber="1" minValue="1.25" maxValue="20" count="12">
        <n v="2"/>
        <n v="5"/>
        <n v="2.5"/>
        <n v="8.75"/>
        <n v="20"/>
        <n v="4"/>
        <n v="7.5"/>
        <n v="1.25"/>
        <n v="10"/>
        <n v="1.5"/>
        <n v="3.75"/>
        <n v="6.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  <x v="0"/>
  </r>
  <r>
    <x v="0"/>
    <x v="0"/>
    <x v="1"/>
    <x v="1"/>
    <x v="1"/>
  </r>
  <r>
    <x v="0"/>
    <x v="1"/>
    <x v="2"/>
    <x v="2"/>
    <x v="2"/>
  </r>
  <r>
    <x v="0"/>
    <x v="0"/>
    <x v="3"/>
    <x v="3"/>
    <x v="1"/>
  </r>
  <r>
    <x v="0"/>
    <x v="2"/>
    <x v="4"/>
    <x v="4"/>
    <x v="3"/>
  </r>
  <r>
    <x v="1"/>
    <x v="1"/>
    <x v="5"/>
    <x v="5"/>
    <x v="2"/>
  </r>
  <r>
    <x v="1"/>
    <x v="0"/>
    <x v="6"/>
    <x v="6"/>
    <x v="1"/>
  </r>
  <r>
    <x v="1"/>
    <x v="3"/>
    <x v="7"/>
    <x v="7"/>
    <x v="4"/>
  </r>
  <r>
    <x v="1"/>
    <x v="4"/>
    <x v="6"/>
    <x v="8"/>
    <x v="2"/>
  </r>
  <r>
    <x v="1"/>
    <x v="0"/>
    <x v="8"/>
    <x v="9"/>
    <x v="0"/>
  </r>
  <r>
    <x v="1"/>
    <x v="3"/>
    <x v="2"/>
    <x v="10"/>
    <x v="5"/>
  </r>
  <r>
    <x v="2"/>
    <x v="5"/>
    <x v="6"/>
    <x v="11"/>
    <x v="6"/>
  </r>
  <r>
    <x v="2"/>
    <x v="2"/>
    <x v="9"/>
    <x v="12"/>
    <x v="3"/>
  </r>
  <r>
    <x v="2"/>
    <x v="4"/>
    <x v="7"/>
    <x v="13"/>
    <x v="1"/>
  </r>
  <r>
    <x v="2"/>
    <x v="6"/>
    <x v="4"/>
    <x v="14"/>
    <x v="7"/>
  </r>
  <r>
    <x v="2"/>
    <x v="0"/>
    <x v="5"/>
    <x v="15"/>
    <x v="0"/>
  </r>
  <r>
    <x v="3"/>
    <x v="2"/>
    <x v="6"/>
    <x v="16"/>
    <x v="3"/>
  </r>
  <r>
    <x v="3"/>
    <x v="1"/>
    <x v="0"/>
    <x v="17"/>
    <x v="2"/>
  </r>
  <r>
    <x v="3"/>
    <x v="4"/>
    <x v="6"/>
    <x v="18"/>
    <x v="2"/>
  </r>
  <r>
    <x v="3"/>
    <x v="3"/>
    <x v="4"/>
    <x v="19"/>
    <x v="8"/>
  </r>
  <r>
    <x v="3"/>
    <x v="4"/>
    <x v="4"/>
    <x v="20"/>
    <x v="2"/>
  </r>
  <r>
    <x v="4"/>
    <x v="4"/>
    <x v="3"/>
    <x v="21"/>
    <x v="2"/>
  </r>
  <r>
    <x v="4"/>
    <x v="3"/>
    <x v="4"/>
    <x v="22"/>
    <x v="8"/>
  </r>
  <r>
    <x v="4"/>
    <x v="7"/>
    <x v="0"/>
    <x v="23"/>
    <x v="9"/>
  </r>
  <r>
    <x v="4"/>
    <x v="4"/>
    <x v="9"/>
    <x v="24"/>
    <x v="2"/>
  </r>
  <r>
    <x v="4"/>
    <x v="7"/>
    <x v="5"/>
    <x v="25"/>
    <x v="9"/>
  </r>
  <r>
    <x v="5"/>
    <x v="7"/>
    <x v="2"/>
    <x v="26"/>
    <x v="9"/>
  </r>
  <r>
    <x v="5"/>
    <x v="5"/>
    <x v="9"/>
    <x v="27"/>
    <x v="6"/>
  </r>
  <r>
    <x v="5"/>
    <x v="2"/>
    <x v="6"/>
    <x v="28"/>
    <x v="3"/>
  </r>
  <r>
    <x v="5"/>
    <x v="7"/>
    <x v="4"/>
    <x v="29"/>
    <x v="10"/>
  </r>
  <r>
    <x v="5"/>
    <x v="6"/>
    <x v="4"/>
    <x v="30"/>
    <x v="7"/>
  </r>
  <r>
    <x v="6"/>
    <x v="0"/>
    <x v="8"/>
    <x v="31"/>
    <x v="0"/>
  </r>
  <r>
    <x v="6"/>
    <x v="1"/>
    <x v="3"/>
    <x v="32"/>
    <x v="11"/>
  </r>
  <r>
    <x v="6"/>
    <x v="3"/>
    <x v="8"/>
    <x v="33"/>
    <x v="5"/>
  </r>
  <r>
    <x v="6"/>
    <x v="4"/>
    <x v="9"/>
    <x v="34"/>
    <x v="2"/>
  </r>
  <r>
    <x v="6"/>
    <x v="1"/>
    <x v="2"/>
    <x v="3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L12" firstHeaderRow="1" firstDataRow="2" firstDataCol="1"/>
  <pivotFields count="5">
    <pivotField axis="axisRow" numFmtId="15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>
      <items count="9">
        <item x="6"/>
        <item x="4"/>
        <item x="7"/>
        <item x="0"/>
        <item x="1"/>
        <item x="5"/>
        <item x="2"/>
        <item x="3"/>
        <item t="default"/>
      </items>
    </pivotField>
    <pivotField axis="axisCol" showAll="0">
      <items count="11">
        <item x="7"/>
        <item x="3"/>
        <item x="4"/>
        <item x="6"/>
        <item x="9"/>
        <item x="1"/>
        <item x="0"/>
        <item x="5"/>
        <item x="2"/>
        <item x="8"/>
        <item t="default"/>
      </items>
    </pivotField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Hours" fld="1" baseField="0" baseItem="0"/>
  </dataFields>
  <formats count="1">
    <format dxfId="0">
      <pivotArea dataOnly="0" labelOnly="1" fieldPosition="0">
        <references count="1">
          <reference field="0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5" firstHeaderRow="2" firstDataRow="2" firstDataCol="1"/>
  <pivotFields count="5">
    <pivotField numFmtId="15" showAll="0"/>
    <pivotField showAll="0"/>
    <pivotField axis="axisRow" showAll="0">
      <items count="11">
        <item x="7"/>
        <item x="3"/>
        <item x="4"/>
        <item x="6"/>
        <item x="9"/>
        <item x="1"/>
        <item x="0"/>
        <item x="5"/>
        <item x="2"/>
        <item x="8"/>
        <item t="default"/>
      </items>
    </pivotField>
    <pivotField showAll="0"/>
    <pivotField dataField="1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Score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41" firstHeaderRow="1" firstDataRow="2" firstDataCol="1"/>
  <pivotFields count="5">
    <pivotField numFmtId="15" showAll="0"/>
    <pivotField dataField="1" showAll="0">
      <items count="9">
        <item x="6"/>
        <item x="4"/>
        <item x="7"/>
        <item x="0"/>
        <item x="1"/>
        <item x="5"/>
        <item x="2"/>
        <item x="3"/>
        <item t="default"/>
      </items>
    </pivotField>
    <pivotField showAll="0"/>
    <pivotField axis="axisRow" showAll="0">
      <items count="37">
        <item x="7"/>
        <item x="22"/>
        <item x="19"/>
        <item x="16"/>
        <item x="4"/>
        <item x="12"/>
        <item x="28"/>
        <item x="27"/>
        <item x="11"/>
        <item x="32"/>
        <item x="6"/>
        <item x="3"/>
        <item x="13"/>
        <item x="1"/>
        <item x="33"/>
        <item x="10"/>
        <item x="29"/>
        <item x="21"/>
        <item x="35"/>
        <item x="17"/>
        <item x="24"/>
        <item x="5"/>
        <item x="2"/>
        <item x="18"/>
        <item x="34"/>
        <item x="20"/>
        <item x="8"/>
        <item x="9"/>
        <item x="0"/>
        <item x="31"/>
        <item x="15"/>
        <item x="26"/>
        <item x="25"/>
        <item x="23"/>
        <item x="14"/>
        <item x="30"/>
        <item t="default"/>
      </items>
    </pivotField>
    <pivotField dataField="1" showAll="0">
      <items count="13">
        <item x="7"/>
        <item x="9"/>
        <item x="0"/>
        <item x="2"/>
        <item x="10"/>
        <item x="5"/>
        <item x="1"/>
        <item x="11"/>
        <item x="6"/>
        <item x="3"/>
        <item x="8"/>
        <item x="4"/>
        <item t="default"/>
      </items>
    </pivotField>
  </pivotFields>
  <rowFields count="1">
    <field x="3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Hours" fld="1" baseField="0" baseItem="0"/>
    <dataField name="Sum of Score" fld="4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2:E38" totalsRowShown="0" headerRowDxfId="2">
  <autoFilter ref="A2:E38"/>
  <tableColumns count="5">
    <tableColumn id="1" name="Day" dataDxfId="1"/>
    <tableColumn id="2" name="Hours">
      <calculatedColumnFormula>CEILING(RAND()*2,0.25)</calculatedColumnFormula>
    </tableColumn>
    <tableColumn id="3" name="Category">
      <calculatedColumnFormula>VLOOKUP(RANDBETWEEN(1,10),Categories!$A$6:$C$15,2)</calculatedColumnFormula>
    </tableColumn>
    <tableColumn id="4" name="Task"/>
    <tableColumn id="5" name="Score">
      <calculatedColumnFormula>B3*VLOOKUP(C3,Categories!$B$6:$C$15,2,TRUE)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view="pageLayout" workbookViewId="0">
      <selection activeCell="B15" sqref="B15"/>
    </sheetView>
  </sheetViews>
  <sheetFormatPr baseColWidth="10" defaultRowHeight="15" x14ac:dyDescent="0"/>
  <cols>
    <col min="1" max="1" width="5.1640625" customWidth="1"/>
    <col min="2" max="2" width="15.6640625" customWidth="1"/>
    <col min="3" max="3" width="6.1640625" customWidth="1"/>
    <col min="4" max="4" width="6.6640625" customWidth="1"/>
    <col min="5" max="5" width="10.83203125" hidden="1" customWidth="1"/>
    <col min="6" max="6" width="8.5" customWidth="1"/>
    <col min="7" max="7" width="18.33203125" customWidth="1"/>
    <col min="8" max="8" width="8.5" customWidth="1"/>
    <col min="9" max="9" width="10.83203125" customWidth="1"/>
    <col min="10" max="10" width="9" customWidth="1"/>
    <col min="11" max="11" width="9.6640625" customWidth="1"/>
  </cols>
  <sheetData>
    <row r="2" spans="1:10" ht="16">
      <c r="G2" s="12" t="s">
        <v>60</v>
      </c>
      <c r="H2" s="13"/>
      <c r="I2" s="13"/>
      <c r="J2" s="14" t="s">
        <v>2</v>
      </c>
    </row>
    <row r="3" spans="1:10" ht="17" customHeight="1">
      <c r="A3" s="10"/>
      <c r="B3" s="11"/>
      <c r="G3" s="15" t="str">
        <f>Pivot2!A5</f>
        <v>Billable work</v>
      </c>
      <c r="H3" s="15"/>
      <c r="I3" s="15"/>
      <c r="J3" s="16">
        <f>Pivot2!B5</f>
        <v>25</v>
      </c>
    </row>
    <row r="4" spans="1:10" ht="17" customHeight="1">
      <c r="A4" s="11"/>
      <c r="B4" s="11"/>
      <c r="G4" s="15" t="str">
        <f>Pivot2!A6</f>
        <v>Concrete planning or accounting</v>
      </c>
      <c r="H4" s="15"/>
      <c r="I4" s="15"/>
      <c r="J4" s="16">
        <f>Pivot2!B6</f>
        <v>13.75</v>
      </c>
    </row>
    <row r="5" spans="1:10" ht="16">
      <c r="A5" s="11"/>
      <c r="B5" s="11"/>
      <c r="G5" s="15" t="str">
        <f>Pivot2!A7</f>
        <v>Maintaining an old relationship</v>
      </c>
      <c r="H5" s="15"/>
      <c r="I5" s="15"/>
      <c r="J5" s="16">
        <f>Pivot2!B7</f>
        <v>37.5</v>
      </c>
    </row>
    <row r="6" spans="1:10" ht="16">
      <c r="G6" s="15" t="str">
        <f>Pivot2!A8</f>
        <v>Making a new relationship</v>
      </c>
      <c r="H6" s="15"/>
      <c r="I6" s="15"/>
      <c r="J6" s="16">
        <f>Pivot2!B8</f>
        <v>35</v>
      </c>
    </row>
    <row r="7" spans="1:10" ht="16">
      <c r="G7" s="15" t="str">
        <f>Pivot2!A9</f>
        <v>New blog article</v>
      </c>
      <c r="H7" s="15"/>
      <c r="I7" s="15"/>
      <c r="J7" s="16">
        <f>Pivot2!B9</f>
        <v>21.25</v>
      </c>
    </row>
    <row r="8" spans="1:10" ht="16">
      <c r="G8" s="15" t="str">
        <f>Pivot2!A10</f>
        <v>Publishable code</v>
      </c>
      <c r="H8" s="15"/>
      <c r="I8" s="15"/>
      <c r="J8" s="16">
        <f>Pivot2!B10</f>
        <v>5</v>
      </c>
    </row>
    <row r="9" spans="1:10" ht="16">
      <c r="G9" s="15" t="str">
        <f>Pivot2!A11</f>
        <v>Self-Promotion</v>
      </c>
      <c r="H9" s="15"/>
      <c r="I9" s="15"/>
      <c r="J9" s="16">
        <f>Pivot2!B11</f>
        <v>6</v>
      </c>
    </row>
    <row r="10" spans="1:10" ht="16">
      <c r="G10" s="15" t="str">
        <f>Pivot2!A12</f>
        <v>Sharp visual design</v>
      </c>
      <c r="H10" s="15"/>
      <c r="I10" s="15"/>
      <c r="J10" s="16">
        <f>Pivot2!B12</f>
        <v>6</v>
      </c>
    </row>
    <row r="11" spans="1:10" ht="16">
      <c r="G11" s="15" t="str">
        <f>Pivot2!A13</f>
        <v>Signing new business</v>
      </c>
      <c r="H11" s="15"/>
      <c r="I11" s="15"/>
      <c r="J11" s="16">
        <f>Pivot2!B13</f>
        <v>10.5</v>
      </c>
    </row>
    <row r="12" spans="1:10" ht="16">
      <c r="G12" s="15" t="str">
        <f>Pivot2!A14</f>
        <v>Social or business development</v>
      </c>
      <c r="H12" s="15"/>
      <c r="I12" s="15"/>
      <c r="J12" s="16">
        <f>Pivot2!B14</f>
        <v>8</v>
      </c>
    </row>
    <row r="17" spans="1:1" ht="18">
      <c r="A17" s="17" t="s">
        <v>58</v>
      </c>
    </row>
    <row r="37" spans="2:9" ht="16">
      <c r="B37" s="12" t="s">
        <v>61</v>
      </c>
      <c r="C37" s="18"/>
      <c r="D37" s="18"/>
      <c r="E37" s="18"/>
      <c r="F37" s="18"/>
      <c r="G37" s="18"/>
      <c r="H37" s="18"/>
      <c r="I37" s="18"/>
    </row>
    <row r="38" spans="2:9" ht="16">
      <c r="B38" s="18"/>
      <c r="C38" s="18"/>
      <c r="D38" s="18"/>
      <c r="E38" s="18"/>
      <c r="F38" s="18"/>
      <c r="G38" s="18"/>
      <c r="H38" s="18"/>
      <c r="I38" s="18"/>
    </row>
    <row r="39" spans="2:9" ht="16">
      <c r="B39" s="12" t="s">
        <v>14</v>
      </c>
      <c r="C39" s="13"/>
      <c r="D39" s="13"/>
      <c r="E39" s="13"/>
      <c r="F39" s="13"/>
      <c r="G39" s="18"/>
      <c r="H39" s="14" t="s">
        <v>15</v>
      </c>
      <c r="I39" s="14" t="s">
        <v>2</v>
      </c>
    </row>
    <row r="40" spans="2:9" ht="16">
      <c r="B40" s="18" t="str">
        <f>Pivot3!A5</f>
        <v>Platea a vivamus.</v>
      </c>
      <c r="C40" s="18"/>
      <c r="D40" s="18"/>
      <c r="E40" s="18"/>
      <c r="F40" s="18"/>
      <c r="G40" s="18"/>
      <c r="H40" s="19">
        <f>Pivot3!B5</f>
        <v>2</v>
      </c>
      <c r="I40" s="20">
        <f>Pivot3!C5</f>
        <v>20</v>
      </c>
    </row>
    <row r="41" spans="2:9" ht="16">
      <c r="B41" s="18" t="str">
        <f>Pivot3!A6</f>
        <v>Tristique ullamcorper.</v>
      </c>
      <c r="C41" s="18"/>
      <c r="D41" s="18"/>
      <c r="E41" s="18"/>
      <c r="F41" s="18"/>
      <c r="G41" s="18"/>
      <c r="H41" s="19">
        <f>Pivot3!B6</f>
        <v>2</v>
      </c>
      <c r="I41" s="20">
        <f>Pivot3!C6</f>
        <v>10</v>
      </c>
    </row>
    <row r="42" spans="2:9" ht="16">
      <c r="B42" s="18" t="str">
        <f>Pivot3!A7</f>
        <v>Duis maecenas, non at, wisi nulla.</v>
      </c>
      <c r="C42" s="18"/>
      <c r="D42" s="18"/>
      <c r="E42" s="18"/>
      <c r="F42" s="18"/>
      <c r="G42" s="18"/>
      <c r="H42" s="19">
        <f>Pivot3!B7</f>
        <v>2</v>
      </c>
      <c r="I42" s="20">
        <f>Pivot3!C7</f>
        <v>10</v>
      </c>
    </row>
    <row r="43" spans="2:9" ht="16">
      <c r="B43" s="18" t="str">
        <f>Pivot3!A8</f>
        <v>Wisi mauris, ultrices integer posuere.</v>
      </c>
      <c r="C43" s="18"/>
      <c r="D43" s="18"/>
      <c r="E43" s="18"/>
      <c r="F43" s="18"/>
      <c r="G43" s="18"/>
      <c r="H43" s="19">
        <f>Pivot3!B8</f>
        <v>1.75</v>
      </c>
      <c r="I43" s="20">
        <f>Pivot3!C8</f>
        <v>8.75</v>
      </c>
    </row>
    <row r="44" spans="2:9" ht="16">
      <c r="B44" s="18" t="str">
        <f>Pivot3!A9</f>
        <v>Vestibulum non.</v>
      </c>
      <c r="C44" s="18"/>
      <c r="D44" s="18"/>
      <c r="E44" s="18"/>
      <c r="F44" s="18"/>
      <c r="G44" s="18"/>
      <c r="H44" s="19">
        <f>Pivot3!B9</f>
        <v>1.75</v>
      </c>
      <c r="I44" s="20">
        <f>Pivot3!C9</f>
        <v>8.75</v>
      </c>
    </row>
    <row r="45" spans="2:9" ht="16">
      <c r="B45" s="18" t="str">
        <f>Pivot3!A10</f>
        <v>Vel sagittis.</v>
      </c>
      <c r="C45" s="18"/>
      <c r="D45" s="18"/>
      <c r="E45" s="18"/>
      <c r="F45" s="18"/>
      <c r="G45" s="18"/>
      <c r="H45" s="19">
        <f>Pivot3!B10</f>
        <v>1.75</v>
      </c>
      <c r="I45" s="20">
        <f>Pivot3!C10</f>
        <v>8.75</v>
      </c>
    </row>
    <row r="46" spans="2:9" ht="16">
      <c r="B46" s="18" t="str">
        <f>Pivot3!A11</f>
        <v>Nulla nulla pretium, cras ipsum.</v>
      </c>
      <c r="C46" s="18"/>
      <c r="D46" s="18"/>
      <c r="E46" s="18"/>
      <c r="F46" s="18"/>
      <c r="G46" s="18"/>
      <c r="H46" s="19">
        <f>Pivot3!B11</f>
        <v>1.75</v>
      </c>
      <c r="I46" s="20">
        <f>Pivot3!C11</f>
        <v>8.75</v>
      </c>
    </row>
    <row r="47" spans="2:9" ht="16">
      <c r="B47" s="18" t="str">
        <f>Pivot3!A12</f>
        <v>Ultrices nulla, cubilia consequat vivamus, lobortis ligula.</v>
      </c>
      <c r="C47" s="18"/>
      <c r="D47" s="18"/>
      <c r="E47" s="18"/>
      <c r="F47" s="18"/>
      <c r="G47" s="18"/>
      <c r="H47" s="19">
        <f>Pivot3!B12</f>
        <v>1.5</v>
      </c>
      <c r="I47" s="20">
        <f>Pivot3!C12</f>
        <v>7.5</v>
      </c>
    </row>
    <row r="48" spans="2:9" ht="16">
      <c r="B48" s="18" t="str">
        <f>Pivot3!A13</f>
        <v>Tempor amet luctus.</v>
      </c>
      <c r="C48" s="18"/>
      <c r="D48" s="18"/>
      <c r="E48" s="18"/>
      <c r="F48" s="18"/>
      <c r="G48" s="18"/>
      <c r="H48" s="19">
        <f>Pivot3!B13</f>
        <v>1.5</v>
      </c>
      <c r="I48" s="20">
        <f>Pivot3!C13</f>
        <v>7.5</v>
      </c>
    </row>
    <row r="49" spans="2:9" ht="16">
      <c r="B49" s="18" t="str">
        <f>Pivot3!A14</f>
        <v>Rutrum quam nulla, et odio diam, vitae pharetra.</v>
      </c>
      <c r="C49" s="18"/>
      <c r="D49" s="18"/>
      <c r="E49" s="18"/>
      <c r="F49" s="18"/>
      <c r="G49" s="18"/>
      <c r="H49" s="19">
        <f>Pivot3!B14</f>
        <v>1.25</v>
      </c>
      <c r="I49" s="20">
        <f>Pivot3!C14</f>
        <v>6.25</v>
      </c>
    </row>
  </sheetData>
  <phoneticPr fontId="3" type="noConversion"/>
  <pageMargins left="0.39370078740157483" right="0.39370078740157483" top="0.39370078740157483" bottom="0.39370078740157483" header="0.19685039370078741" footer="0.19685039370078741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>
      <selection activeCell="A2" sqref="A2"/>
    </sheetView>
  </sheetViews>
  <sheetFormatPr baseColWidth="10" defaultRowHeight="15" x14ac:dyDescent="0"/>
  <cols>
    <col min="1" max="1" width="10.83203125" style="7"/>
    <col min="3" max="3" width="27.83203125" customWidth="1"/>
    <col min="4" max="4" width="53" customWidth="1"/>
  </cols>
  <sheetData>
    <row r="2" spans="1:5">
      <c r="A2" s="6" t="s">
        <v>13</v>
      </c>
      <c r="B2" s="1" t="s">
        <v>15</v>
      </c>
      <c r="C2" s="1" t="s">
        <v>1</v>
      </c>
      <c r="D2" s="1" t="s">
        <v>14</v>
      </c>
      <c r="E2" s="1" t="s">
        <v>2</v>
      </c>
    </row>
    <row r="3" spans="1:5">
      <c r="A3" s="7">
        <v>40679</v>
      </c>
      <c r="B3">
        <f ca="1">CEILING(RAND()*2,0.25)</f>
        <v>1.5</v>
      </c>
      <c r="C3" t="e">
        <f ca="1">VLOOKUP(RANDBETWEEN(1,10),Categories!$A$6:$C$15,2)</f>
        <v>#N/A</v>
      </c>
      <c r="D3" t="s">
        <v>16</v>
      </c>
      <c r="E3" t="e">
        <f ca="1">B3*VLOOKUP(C3,Categories!$B$6:$C$15,2,TRUE)</f>
        <v>#N/A</v>
      </c>
    </row>
    <row r="4" spans="1:5">
      <c r="A4" s="7">
        <v>40679</v>
      </c>
      <c r="B4">
        <f t="shared" ref="B4:B38" ca="1" si="0">CEILING(RAND()*2,0.25)</f>
        <v>1.25</v>
      </c>
      <c r="C4" t="e">
        <f ca="1">VLOOKUP(RANDBETWEEN(1,10),Categories!$A$6:$C$15,2)</f>
        <v>#N/A</v>
      </c>
      <c r="D4" t="s">
        <v>17</v>
      </c>
      <c r="E4" t="e">
        <f ca="1">B4*VLOOKUP(C4,Categories!$B$6:$C$15,2,TRUE)</f>
        <v>#N/A</v>
      </c>
    </row>
    <row r="5" spans="1:5">
      <c r="A5" s="7">
        <v>40679</v>
      </c>
      <c r="B5">
        <f t="shared" ca="1" si="0"/>
        <v>1.75</v>
      </c>
      <c r="C5" t="e">
        <f ca="1">VLOOKUP(RANDBETWEEN(1,10),Categories!$A$6:$C$15,2)</f>
        <v>#N/A</v>
      </c>
      <c r="D5" t="s">
        <v>18</v>
      </c>
      <c r="E5" t="e">
        <f ca="1">B5*VLOOKUP(C5,Categories!$B$6:$C$15,2,TRUE)</f>
        <v>#N/A</v>
      </c>
    </row>
    <row r="6" spans="1:5">
      <c r="A6" s="7">
        <v>40679</v>
      </c>
      <c r="B6">
        <f t="shared" ca="1" si="0"/>
        <v>0.75</v>
      </c>
      <c r="C6" t="e">
        <f ca="1">VLOOKUP(RANDBETWEEN(1,10),Categories!$A$6:$C$15,2)</f>
        <v>#N/A</v>
      </c>
      <c r="D6" t="s">
        <v>19</v>
      </c>
      <c r="E6" t="e">
        <f ca="1">B6*VLOOKUP(C6,Categories!$B$6:$C$15,2,TRUE)</f>
        <v>#N/A</v>
      </c>
    </row>
    <row r="7" spans="1:5">
      <c r="A7" s="7">
        <v>40679</v>
      </c>
      <c r="B7">
        <f t="shared" ca="1" si="0"/>
        <v>0.25</v>
      </c>
      <c r="C7" t="e">
        <f ca="1">VLOOKUP(RANDBETWEEN(1,10),Categories!$A$6:$C$15,2)</f>
        <v>#N/A</v>
      </c>
      <c r="D7" t="s">
        <v>20</v>
      </c>
      <c r="E7" t="e">
        <f ca="1">B7*VLOOKUP(C7,Categories!$B$6:$C$15,2,TRUE)</f>
        <v>#N/A</v>
      </c>
    </row>
    <row r="8" spans="1:5">
      <c r="A8" s="7">
        <v>40680</v>
      </c>
      <c r="B8">
        <f t="shared" ca="1" si="0"/>
        <v>0.5</v>
      </c>
      <c r="C8" t="e">
        <f ca="1">VLOOKUP(RANDBETWEEN(1,10),Categories!$A$6:$C$15,2)</f>
        <v>#N/A</v>
      </c>
      <c r="D8" t="s">
        <v>21</v>
      </c>
      <c r="E8" t="e">
        <f ca="1">B8*VLOOKUP(C8,Categories!$B$6:$C$15,2,TRUE)</f>
        <v>#N/A</v>
      </c>
    </row>
    <row r="9" spans="1:5">
      <c r="A9" s="7">
        <v>40680</v>
      </c>
      <c r="B9">
        <f t="shared" ca="1" si="0"/>
        <v>0.5</v>
      </c>
      <c r="C9" t="e">
        <f ca="1">VLOOKUP(RANDBETWEEN(1,10),Categories!$A$6:$C$15,2)</f>
        <v>#N/A</v>
      </c>
      <c r="D9" t="s">
        <v>22</v>
      </c>
      <c r="E9" t="e">
        <f ca="1">B9*VLOOKUP(C9,Categories!$B$6:$C$15,2,TRUE)</f>
        <v>#N/A</v>
      </c>
    </row>
    <row r="10" spans="1:5">
      <c r="A10" s="7">
        <v>40680</v>
      </c>
      <c r="B10">
        <f t="shared" ca="1" si="0"/>
        <v>1.75</v>
      </c>
      <c r="C10" t="e">
        <f ca="1">VLOOKUP(RANDBETWEEN(1,10),Categories!$A$6:$C$15,2)</f>
        <v>#N/A</v>
      </c>
      <c r="D10" t="s">
        <v>23</v>
      </c>
      <c r="E10" t="e">
        <f ca="1">B10*VLOOKUP(C10,Categories!$B$6:$C$15,2,TRUE)</f>
        <v>#N/A</v>
      </c>
    </row>
    <row r="11" spans="1:5">
      <c r="A11" s="7">
        <v>40680</v>
      </c>
      <c r="B11">
        <f t="shared" ca="1" si="0"/>
        <v>0.75</v>
      </c>
      <c r="C11" t="e">
        <f ca="1">VLOOKUP(RANDBETWEEN(1,10),Categories!$A$6:$C$15,2)</f>
        <v>#N/A</v>
      </c>
      <c r="D11" t="s">
        <v>24</v>
      </c>
      <c r="E11" t="e">
        <f ca="1">B11*VLOOKUP(C11,Categories!$B$6:$C$15,2,TRUE)</f>
        <v>#N/A</v>
      </c>
    </row>
    <row r="12" spans="1:5">
      <c r="A12" s="7">
        <v>40680</v>
      </c>
      <c r="B12">
        <f t="shared" ca="1" si="0"/>
        <v>1.5</v>
      </c>
      <c r="C12" t="e">
        <f ca="1">VLOOKUP(RANDBETWEEN(1,10),Categories!$A$6:$C$15,2)</f>
        <v>#N/A</v>
      </c>
      <c r="D12" t="s">
        <v>25</v>
      </c>
      <c r="E12" t="e">
        <f ca="1">B12*VLOOKUP(C12,Categories!$B$6:$C$15,2,TRUE)</f>
        <v>#N/A</v>
      </c>
    </row>
    <row r="13" spans="1:5">
      <c r="A13" s="8">
        <v>40680</v>
      </c>
      <c r="B13">
        <f t="shared" ca="1" si="0"/>
        <v>1.25</v>
      </c>
      <c r="C13" t="e">
        <f ca="1">VLOOKUP(RANDBETWEEN(1,10),Categories!$A$6:$C$15,2)</f>
        <v>#N/A</v>
      </c>
      <c r="D13" t="s">
        <v>26</v>
      </c>
      <c r="E13" t="e">
        <f ca="1">B13*VLOOKUP(C13,Categories!$B$6:$C$15,2,TRUE)</f>
        <v>#N/A</v>
      </c>
    </row>
    <row r="14" spans="1:5">
      <c r="A14" s="8">
        <v>40681</v>
      </c>
      <c r="B14">
        <f t="shared" ca="1" si="0"/>
        <v>0.75</v>
      </c>
      <c r="C14" t="e">
        <f ca="1">VLOOKUP(RANDBETWEEN(1,10),Categories!$A$6:$C$15,2)</f>
        <v>#N/A</v>
      </c>
      <c r="D14" t="s">
        <v>27</v>
      </c>
      <c r="E14" t="e">
        <f ca="1">B14*VLOOKUP(C14,Categories!$B$6:$C$15,2,TRUE)</f>
        <v>#N/A</v>
      </c>
    </row>
    <row r="15" spans="1:5">
      <c r="A15" s="8">
        <v>40681</v>
      </c>
      <c r="B15">
        <f t="shared" ca="1" si="0"/>
        <v>0.5</v>
      </c>
      <c r="C15" t="e">
        <f ca="1">VLOOKUP(RANDBETWEEN(1,10),Categories!$A$6:$C$15,2)</f>
        <v>#N/A</v>
      </c>
      <c r="D15" t="s">
        <v>28</v>
      </c>
      <c r="E15" t="e">
        <f ca="1">B15*VLOOKUP(C15,Categories!$B$6:$C$15,2,TRUE)</f>
        <v>#N/A</v>
      </c>
    </row>
    <row r="16" spans="1:5">
      <c r="A16" s="8">
        <v>40681</v>
      </c>
      <c r="B16">
        <f t="shared" ca="1" si="0"/>
        <v>1.75</v>
      </c>
      <c r="C16" t="e">
        <f ca="1">VLOOKUP(RANDBETWEEN(1,10),Categories!$A$6:$C$15,2)</f>
        <v>#N/A</v>
      </c>
      <c r="D16" t="s">
        <v>29</v>
      </c>
      <c r="E16" t="e">
        <f ca="1">B16*VLOOKUP(C16,Categories!$B$6:$C$15,2,TRUE)</f>
        <v>#N/A</v>
      </c>
    </row>
    <row r="17" spans="1:5">
      <c r="A17" s="8">
        <v>40681</v>
      </c>
      <c r="B17">
        <f t="shared" ca="1" si="0"/>
        <v>1.75</v>
      </c>
      <c r="C17" t="e">
        <f ca="1">VLOOKUP(RANDBETWEEN(1,10),Categories!$A$6:$C$15,2)</f>
        <v>#N/A</v>
      </c>
      <c r="D17" t="s">
        <v>30</v>
      </c>
      <c r="E17" t="e">
        <f ca="1">B17*VLOOKUP(C17,Categories!$B$6:$C$15,2,TRUE)</f>
        <v>#N/A</v>
      </c>
    </row>
    <row r="18" spans="1:5">
      <c r="A18" s="8">
        <v>40681</v>
      </c>
      <c r="B18">
        <f t="shared" ca="1" si="0"/>
        <v>0.75</v>
      </c>
      <c r="C18" t="e">
        <f ca="1">VLOOKUP(RANDBETWEEN(1,10),Categories!$A$6:$C$15,2)</f>
        <v>#N/A</v>
      </c>
      <c r="D18" t="s">
        <v>31</v>
      </c>
      <c r="E18" t="e">
        <f ca="1">B18*VLOOKUP(C18,Categories!$B$6:$C$15,2,TRUE)</f>
        <v>#N/A</v>
      </c>
    </row>
    <row r="19" spans="1:5">
      <c r="A19" s="8">
        <v>40682</v>
      </c>
      <c r="B19">
        <f t="shared" ca="1" si="0"/>
        <v>2</v>
      </c>
      <c r="C19" t="e">
        <f ca="1">VLOOKUP(RANDBETWEEN(1,10),Categories!$A$6:$C$15,2)</f>
        <v>#N/A</v>
      </c>
      <c r="D19" t="s">
        <v>32</v>
      </c>
      <c r="E19" t="e">
        <f ca="1">B19*VLOOKUP(C19,Categories!$B$6:$C$15,2,TRUE)</f>
        <v>#N/A</v>
      </c>
    </row>
    <row r="20" spans="1:5">
      <c r="A20" s="8">
        <v>40682</v>
      </c>
      <c r="B20">
        <f t="shared" ca="1" si="0"/>
        <v>0.25</v>
      </c>
      <c r="C20" t="e">
        <f ca="1">VLOOKUP(RANDBETWEEN(1,10),Categories!$A$6:$C$15,2)</f>
        <v>#N/A</v>
      </c>
      <c r="D20" t="s">
        <v>33</v>
      </c>
      <c r="E20" t="e">
        <f ca="1">B20*VLOOKUP(C20,Categories!$B$6:$C$15,2,TRUE)</f>
        <v>#N/A</v>
      </c>
    </row>
    <row r="21" spans="1:5">
      <c r="A21" s="8">
        <v>40682</v>
      </c>
      <c r="B21">
        <f t="shared" ca="1" si="0"/>
        <v>1</v>
      </c>
      <c r="C21" t="e">
        <f ca="1">VLOOKUP(RANDBETWEEN(1,10),Categories!$A$6:$C$15,2)</f>
        <v>#N/A</v>
      </c>
      <c r="D21" t="s">
        <v>34</v>
      </c>
      <c r="E21" t="e">
        <f ca="1">B21*VLOOKUP(C21,Categories!$B$6:$C$15,2,TRUE)</f>
        <v>#N/A</v>
      </c>
    </row>
    <row r="22" spans="1:5">
      <c r="A22" s="8">
        <v>40682</v>
      </c>
      <c r="B22">
        <f t="shared" ca="1" si="0"/>
        <v>1.75</v>
      </c>
      <c r="C22" t="e">
        <f ca="1">VLOOKUP(RANDBETWEEN(1,10),Categories!$A$6:$C$15,2)</f>
        <v>#N/A</v>
      </c>
      <c r="D22" t="s">
        <v>35</v>
      </c>
      <c r="E22" t="e">
        <f ca="1">B22*VLOOKUP(C22,Categories!$B$6:$C$15,2,TRUE)</f>
        <v>#N/A</v>
      </c>
    </row>
    <row r="23" spans="1:5">
      <c r="A23" s="8">
        <v>40682</v>
      </c>
      <c r="B23">
        <f t="shared" ca="1" si="0"/>
        <v>0.25</v>
      </c>
      <c r="C23" t="e">
        <f ca="1">VLOOKUP(RANDBETWEEN(1,10),Categories!$A$6:$C$15,2)</f>
        <v>#N/A</v>
      </c>
      <c r="D23" t="s">
        <v>36</v>
      </c>
      <c r="E23" t="e">
        <f ca="1">B23*VLOOKUP(C23,Categories!$B$6:$C$15,2,TRUE)</f>
        <v>#N/A</v>
      </c>
    </row>
    <row r="24" spans="1:5">
      <c r="A24" s="8">
        <v>40683</v>
      </c>
      <c r="B24">
        <f t="shared" ca="1" si="0"/>
        <v>0.5</v>
      </c>
      <c r="C24" t="e">
        <f ca="1">VLOOKUP(RANDBETWEEN(1,10),Categories!$A$6:$C$15,2)</f>
        <v>#N/A</v>
      </c>
      <c r="D24" t="s">
        <v>37</v>
      </c>
      <c r="E24" t="e">
        <f ca="1">B24*VLOOKUP(C24,Categories!$B$6:$C$15,2,TRUE)</f>
        <v>#N/A</v>
      </c>
    </row>
    <row r="25" spans="1:5">
      <c r="A25" s="8">
        <v>40683</v>
      </c>
      <c r="B25">
        <f t="shared" ca="1" si="0"/>
        <v>1</v>
      </c>
      <c r="C25" t="e">
        <f ca="1">VLOOKUP(RANDBETWEEN(1,10),Categories!$A$6:$C$15,2)</f>
        <v>#N/A</v>
      </c>
      <c r="D25" t="s">
        <v>38</v>
      </c>
      <c r="E25" t="e">
        <f ca="1">B25*VLOOKUP(C25,Categories!$B$6:$C$15,2,TRUE)</f>
        <v>#N/A</v>
      </c>
    </row>
    <row r="26" spans="1:5">
      <c r="A26" s="8">
        <v>40683</v>
      </c>
      <c r="B26">
        <f t="shared" ca="1" si="0"/>
        <v>0.75</v>
      </c>
      <c r="C26" t="e">
        <f ca="1">VLOOKUP(RANDBETWEEN(1,10),Categories!$A$6:$C$15,2)</f>
        <v>#N/A</v>
      </c>
      <c r="D26" t="s">
        <v>39</v>
      </c>
      <c r="E26" t="e">
        <f ca="1">B26*VLOOKUP(C26,Categories!$B$6:$C$15,2,TRUE)</f>
        <v>#N/A</v>
      </c>
    </row>
    <row r="27" spans="1:5">
      <c r="A27" s="8">
        <v>40683</v>
      </c>
      <c r="B27">
        <f t="shared" ca="1" si="0"/>
        <v>1</v>
      </c>
      <c r="C27" t="e">
        <f ca="1">VLOOKUP(RANDBETWEEN(1,10),Categories!$A$6:$C$15,2)</f>
        <v>#N/A</v>
      </c>
      <c r="D27" t="s">
        <v>40</v>
      </c>
      <c r="E27" t="e">
        <f ca="1">B27*VLOOKUP(C27,Categories!$B$6:$C$15,2,TRUE)</f>
        <v>#N/A</v>
      </c>
    </row>
    <row r="28" spans="1:5">
      <c r="A28" s="8">
        <v>40683</v>
      </c>
      <c r="B28">
        <f t="shared" ca="1" si="0"/>
        <v>1</v>
      </c>
      <c r="C28" t="e">
        <f ca="1">VLOOKUP(RANDBETWEEN(1,10),Categories!$A$6:$C$15,2)</f>
        <v>#N/A</v>
      </c>
      <c r="D28" t="s">
        <v>41</v>
      </c>
      <c r="E28" t="e">
        <f ca="1">B28*VLOOKUP(C28,Categories!$B$6:$C$15,2,TRUE)</f>
        <v>#N/A</v>
      </c>
    </row>
    <row r="29" spans="1:5">
      <c r="A29" s="8">
        <v>40684</v>
      </c>
      <c r="B29">
        <f t="shared" ca="1" si="0"/>
        <v>1.5</v>
      </c>
      <c r="C29" t="e">
        <f ca="1">VLOOKUP(RANDBETWEEN(1,10),Categories!$A$6:$C$15,2)</f>
        <v>#N/A</v>
      </c>
      <c r="D29" t="s">
        <v>42</v>
      </c>
      <c r="E29" t="e">
        <f ca="1">B29*VLOOKUP(C29,Categories!$B$6:$C$15,2,TRUE)</f>
        <v>#N/A</v>
      </c>
    </row>
    <row r="30" spans="1:5">
      <c r="A30" s="8">
        <v>40684</v>
      </c>
      <c r="B30">
        <f t="shared" ca="1" si="0"/>
        <v>1.5</v>
      </c>
      <c r="C30" t="e">
        <f ca="1">VLOOKUP(RANDBETWEEN(1,10),Categories!$A$6:$C$15,2)</f>
        <v>#N/A</v>
      </c>
      <c r="D30" t="s">
        <v>43</v>
      </c>
      <c r="E30" t="e">
        <f ca="1">B30*VLOOKUP(C30,Categories!$B$6:$C$15,2,TRUE)</f>
        <v>#N/A</v>
      </c>
    </row>
    <row r="31" spans="1:5">
      <c r="A31" s="8">
        <v>40684</v>
      </c>
      <c r="B31">
        <f t="shared" ca="1" si="0"/>
        <v>1.25</v>
      </c>
      <c r="C31" t="e">
        <f ca="1">VLOOKUP(RANDBETWEEN(1,10),Categories!$A$6:$C$15,2)</f>
        <v>#N/A</v>
      </c>
      <c r="D31" t="s">
        <v>44</v>
      </c>
      <c r="E31" t="e">
        <f ca="1">B31*VLOOKUP(C31,Categories!$B$6:$C$15,2,TRUE)</f>
        <v>#N/A</v>
      </c>
    </row>
    <row r="32" spans="1:5">
      <c r="A32" s="8">
        <v>40684</v>
      </c>
      <c r="B32">
        <f t="shared" ca="1" si="0"/>
        <v>2</v>
      </c>
      <c r="C32" t="e">
        <f ca="1">VLOOKUP(RANDBETWEEN(1,10),Categories!$A$6:$C$15,2)</f>
        <v>#N/A</v>
      </c>
      <c r="D32" t="s">
        <v>45</v>
      </c>
      <c r="E32" t="e">
        <f ca="1">B32*VLOOKUP(C32,Categories!$B$6:$C$15,2,TRUE)</f>
        <v>#N/A</v>
      </c>
    </row>
    <row r="33" spans="1:5">
      <c r="A33" s="8">
        <v>40684</v>
      </c>
      <c r="B33">
        <f t="shared" ca="1" si="0"/>
        <v>1.75</v>
      </c>
      <c r="C33" t="e">
        <f ca="1">VLOOKUP(RANDBETWEEN(1,10),Categories!$A$6:$C$15,2)</f>
        <v>#N/A</v>
      </c>
      <c r="D33" t="s">
        <v>46</v>
      </c>
      <c r="E33" t="e">
        <f ca="1">B33*VLOOKUP(C33,Categories!$B$6:$C$15,2,TRUE)</f>
        <v>#N/A</v>
      </c>
    </row>
    <row r="34" spans="1:5">
      <c r="A34" s="8">
        <v>40685</v>
      </c>
      <c r="B34">
        <f t="shared" ca="1" si="0"/>
        <v>0.5</v>
      </c>
      <c r="C34" t="e">
        <f ca="1">VLOOKUP(RANDBETWEEN(1,10),Categories!$A$6:$C$15,2)</f>
        <v>#N/A</v>
      </c>
      <c r="D34" t="s">
        <v>47</v>
      </c>
      <c r="E34" t="e">
        <f ca="1">B34*VLOOKUP(C34,Categories!$B$6:$C$15,2,TRUE)</f>
        <v>#N/A</v>
      </c>
    </row>
    <row r="35" spans="1:5">
      <c r="A35" s="8">
        <v>40685</v>
      </c>
      <c r="B35">
        <f t="shared" ca="1" si="0"/>
        <v>0.25</v>
      </c>
      <c r="C35" t="e">
        <f ca="1">VLOOKUP(RANDBETWEEN(1,10),Categories!$A$6:$C$15,2)</f>
        <v>#N/A</v>
      </c>
      <c r="D35" t="s">
        <v>48</v>
      </c>
      <c r="E35" t="e">
        <f ca="1">B35*VLOOKUP(C35,Categories!$B$6:$C$15,2,TRUE)</f>
        <v>#N/A</v>
      </c>
    </row>
    <row r="36" spans="1:5">
      <c r="A36" s="8">
        <v>40685</v>
      </c>
      <c r="B36">
        <f t="shared" ca="1" si="0"/>
        <v>1.5</v>
      </c>
      <c r="C36" t="e">
        <f ca="1">VLOOKUP(RANDBETWEEN(1,10),Categories!$A$6:$C$15,2)</f>
        <v>#N/A</v>
      </c>
      <c r="D36" t="s">
        <v>49</v>
      </c>
      <c r="E36" t="e">
        <f ca="1">B36*VLOOKUP(C36,Categories!$B$6:$C$15,2,TRUE)</f>
        <v>#N/A</v>
      </c>
    </row>
    <row r="37" spans="1:5">
      <c r="A37" s="8">
        <v>40685</v>
      </c>
      <c r="B37">
        <f t="shared" ca="1" si="0"/>
        <v>1.75</v>
      </c>
      <c r="C37" t="e">
        <f ca="1">VLOOKUP(RANDBETWEEN(1,10),Categories!$A$6:$C$15,2)</f>
        <v>#N/A</v>
      </c>
      <c r="D37" t="s">
        <v>50</v>
      </c>
      <c r="E37" t="e">
        <f ca="1">B37*VLOOKUP(C37,Categories!$B$6:$C$15,2,TRUE)</f>
        <v>#N/A</v>
      </c>
    </row>
    <row r="38" spans="1:5">
      <c r="A38" s="8">
        <v>40685</v>
      </c>
      <c r="B38">
        <f t="shared" ca="1" si="0"/>
        <v>0.5</v>
      </c>
      <c r="C38" t="e">
        <f ca="1">VLOOKUP(RANDBETWEEN(1,10),Categories!$A$6:$C$15,2)</f>
        <v>#N/A</v>
      </c>
      <c r="D38" t="s">
        <v>51</v>
      </c>
      <c r="E38" t="e">
        <f ca="1">B38*VLOOKUP(C38,Categories!$B$6:$C$15,2,TRUE)</f>
        <v>#N/A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view="pageLayout" workbookViewId="0">
      <selection activeCell="B5" sqref="B5:C15"/>
    </sheetView>
  </sheetViews>
  <sheetFormatPr baseColWidth="10" defaultRowHeight="15" x14ac:dyDescent="0"/>
  <cols>
    <col min="2" max="2" width="37.6640625" customWidth="1"/>
  </cols>
  <sheetData>
    <row r="3" spans="2:3">
      <c r="B3" t="s">
        <v>0</v>
      </c>
    </row>
    <row r="4" spans="2:3" ht="16" thickBot="1"/>
    <row r="5" spans="2:3" ht="17" thickBot="1">
      <c r="B5" s="24" t="s">
        <v>1</v>
      </c>
      <c r="C5" s="24" t="s">
        <v>2</v>
      </c>
    </row>
    <row r="6" spans="2:3" ht="16">
      <c r="B6" s="23" t="s">
        <v>3</v>
      </c>
      <c r="C6" s="23">
        <v>10</v>
      </c>
    </row>
    <row r="7" spans="2:3" ht="16">
      <c r="B7" s="18" t="s">
        <v>4</v>
      </c>
      <c r="C7" s="18">
        <v>10</v>
      </c>
    </row>
    <row r="8" spans="2:3" ht="16">
      <c r="B8" s="21" t="s">
        <v>5</v>
      </c>
      <c r="C8" s="21">
        <v>5</v>
      </c>
    </row>
    <row r="9" spans="2:3" ht="16">
      <c r="B9" s="18" t="s">
        <v>6</v>
      </c>
      <c r="C9" s="18">
        <v>5</v>
      </c>
    </row>
    <row r="10" spans="2:3" ht="16">
      <c r="B10" s="21" t="s">
        <v>7</v>
      </c>
      <c r="C10" s="21">
        <v>5</v>
      </c>
    </row>
    <row r="11" spans="2:3" ht="16">
      <c r="B11" s="18" t="s">
        <v>8</v>
      </c>
      <c r="C11" s="18">
        <v>2</v>
      </c>
    </row>
    <row r="12" spans="2:3" ht="16">
      <c r="B12" s="21" t="s">
        <v>9</v>
      </c>
      <c r="C12" s="21">
        <v>2</v>
      </c>
    </row>
    <row r="13" spans="2:3" ht="16">
      <c r="B13" s="18" t="s">
        <v>10</v>
      </c>
      <c r="C13" s="18">
        <v>2</v>
      </c>
    </row>
    <row r="14" spans="2:3" ht="16">
      <c r="B14" s="21" t="s">
        <v>11</v>
      </c>
      <c r="C14" s="21">
        <v>1</v>
      </c>
    </row>
    <row r="15" spans="2:3" ht="17" thickBot="1">
      <c r="B15" s="22" t="s">
        <v>12</v>
      </c>
      <c r="C15" s="22">
        <v>1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"/>
  <sheetViews>
    <sheetView topLeftCell="A3" workbookViewId="0">
      <selection activeCell="B46" sqref="B46:B47"/>
      <pivotSelection pane="bottomRight" showHeader="1" axis="axisRow" activeRow="4" previousRow="4" click="1" r:id="rId1">
        <pivotArea dataOnly="0" labelOnly="1" fieldPosition="0">
          <references count="1">
            <reference field="0" count="0"/>
          </references>
        </pivotArea>
      </pivotSelection>
    </sheetView>
  </sheetViews>
  <sheetFormatPr baseColWidth="10" defaultRowHeight="15" x14ac:dyDescent="0"/>
  <cols>
    <col min="1" max="1" width="13" customWidth="1"/>
    <col min="2" max="2" width="15.83203125" customWidth="1"/>
    <col min="3" max="3" width="27.6640625" customWidth="1"/>
    <col min="4" max="4" width="26.6640625" customWidth="1"/>
    <col min="5" max="5" width="22.6640625" customWidth="1"/>
    <col min="6" max="6" width="14.5" customWidth="1"/>
    <col min="7" max="7" width="15" customWidth="1"/>
    <col min="8" max="8" width="13.5" customWidth="1"/>
    <col min="9" max="9" width="16.6640625" customWidth="1"/>
    <col min="10" max="10" width="18.33203125" customWidth="1"/>
    <col min="11" max="11" width="26.83203125" customWidth="1"/>
    <col min="12" max="12" width="10.83203125" customWidth="1"/>
    <col min="13" max="13" width="12.1640625" bestFit="1" customWidth="1"/>
    <col min="14" max="14" width="13.5" bestFit="1" customWidth="1"/>
    <col min="15" max="15" width="12.1640625" bestFit="1" customWidth="1"/>
    <col min="16" max="16" width="16.6640625" bestFit="1" customWidth="1"/>
    <col min="17" max="17" width="12.1640625" bestFit="1" customWidth="1"/>
    <col min="18" max="18" width="18.33203125" bestFit="1" customWidth="1"/>
    <col min="19" max="19" width="12.1640625" bestFit="1" customWidth="1"/>
    <col min="20" max="20" width="26.83203125" bestFit="1" customWidth="1"/>
    <col min="21" max="21" width="12.1640625" bestFit="1" customWidth="1"/>
    <col min="22" max="22" width="16.33203125" bestFit="1" customWidth="1"/>
    <col min="23" max="23" width="16.83203125" bestFit="1" customWidth="1"/>
  </cols>
  <sheetData>
    <row r="3" spans="1:12">
      <c r="A3" s="2" t="s">
        <v>57</v>
      </c>
      <c r="B3" s="2" t="s">
        <v>52</v>
      </c>
    </row>
    <row r="4" spans="1:12">
      <c r="A4" s="2" t="s">
        <v>53</v>
      </c>
      <c r="B4" t="s">
        <v>3</v>
      </c>
      <c r="C4" t="s">
        <v>7</v>
      </c>
      <c r="D4" t="s">
        <v>11</v>
      </c>
      <c r="E4" t="s">
        <v>12</v>
      </c>
      <c r="F4" t="s">
        <v>9</v>
      </c>
      <c r="G4" t="s">
        <v>5</v>
      </c>
      <c r="H4" t="s">
        <v>8</v>
      </c>
      <c r="I4" t="s">
        <v>6</v>
      </c>
      <c r="J4" t="s">
        <v>4</v>
      </c>
      <c r="K4" t="s">
        <v>10</v>
      </c>
      <c r="L4" t="s">
        <v>54</v>
      </c>
    </row>
    <row r="5" spans="1:12">
      <c r="A5" s="9">
        <v>40679</v>
      </c>
      <c r="B5" s="4"/>
      <c r="C5" s="4">
        <v>1</v>
      </c>
      <c r="D5" s="4">
        <v>1.75</v>
      </c>
      <c r="E5" s="4"/>
      <c r="F5" s="4"/>
      <c r="G5" s="4">
        <v>1</v>
      </c>
      <c r="H5" s="4">
        <v>1</v>
      </c>
      <c r="I5" s="4"/>
      <c r="J5" s="4">
        <v>1.25</v>
      </c>
      <c r="K5" s="4"/>
      <c r="L5" s="4">
        <v>6</v>
      </c>
    </row>
    <row r="6" spans="1:12">
      <c r="A6" s="9">
        <v>40680</v>
      </c>
      <c r="B6" s="4">
        <v>2</v>
      </c>
      <c r="C6" s="4"/>
      <c r="D6" s="4"/>
      <c r="E6" s="4">
        <v>1.5</v>
      </c>
      <c r="F6" s="4"/>
      <c r="G6" s="4"/>
      <c r="H6" s="4"/>
      <c r="I6" s="4">
        <v>1.25</v>
      </c>
      <c r="J6" s="4">
        <v>2</v>
      </c>
      <c r="K6" s="4">
        <v>1</v>
      </c>
      <c r="L6" s="4">
        <v>7.75</v>
      </c>
    </row>
    <row r="7" spans="1:12">
      <c r="A7" s="9">
        <v>40681</v>
      </c>
      <c r="B7" s="4">
        <v>0.5</v>
      </c>
      <c r="C7" s="4"/>
      <c r="D7" s="4">
        <v>0.25</v>
      </c>
      <c r="E7" s="4">
        <v>1.5</v>
      </c>
      <c r="F7" s="4">
        <v>1.75</v>
      </c>
      <c r="G7" s="4"/>
      <c r="H7" s="4"/>
      <c r="I7" s="4">
        <v>1</v>
      </c>
      <c r="J7" s="4"/>
      <c r="K7" s="4"/>
      <c r="L7" s="4">
        <v>5</v>
      </c>
    </row>
    <row r="8" spans="1:12">
      <c r="A8" s="9">
        <v>40682</v>
      </c>
      <c r="B8" s="4"/>
      <c r="C8" s="4"/>
      <c r="D8" s="4">
        <v>2.5</v>
      </c>
      <c r="E8" s="4">
        <v>2.25</v>
      </c>
      <c r="F8" s="4"/>
      <c r="G8" s="4"/>
      <c r="H8" s="4">
        <v>1.25</v>
      </c>
      <c r="I8" s="4"/>
      <c r="J8" s="4"/>
      <c r="K8" s="4"/>
      <c r="L8" s="4">
        <v>6</v>
      </c>
    </row>
    <row r="9" spans="1:12">
      <c r="A9" s="9">
        <v>40683</v>
      </c>
      <c r="B9" s="4"/>
      <c r="C9" s="4">
        <v>0.5</v>
      </c>
      <c r="D9" s="4">
        <v>2</v>
      </c>
      <c r="E9" s="4"/>
      <c r="F9" s="4">
        <v>0.5</v>
      </c>
      <c r="G9" s="4"/>
      <c r="H9" s="4">
        <v>0.75</v>
      </c>
      <c r="I9" s="4">
        <v>0.75</v>
      </c>
      <c r="J9" s="4"/>
      <c r="K9" s="4"/>
      <c r="L9" s="4">
        <v>4.5</v>
      </c>
    </row>
    <row r="10" spans="1:12">
      <c r="A10" s="9">
        <v>40684</v>
      </c>
      <c r="B10" s="4"/>
      <c r="C10" s="4"/>
      <c r="D10" s="4">
        <v>1</v>
      </c>
      <c r="E10" s="4">
        <v>1.75</v>
      </c>
      <c r="F10" s="4">
        <v>1.5</v>
      </c>
      <c r="G10" s="4"/>
      <c r="H10" s="4"/>
      <c r="I10" s="4"/>
      <c r="J10" s="4">
        <v>0.75</v>
      </c>
      <c r="K10" s="4"/>
      <c r="L10" s="4">
        <v>5</v>
      </c>
    </row>
    <row r="11" spans="1:12">
      <c r="A11" s="9">
        <v>40685</v>
      </c>
      <c r="B11" s="4"/>
      <c r="C11" s="4">
        <v>1.25</v>
      </c>
      <c r="D11" s="4"/>
      <c r="E11" s="4"/>
      <c r="F11" s="4">
        <v>0.5</v>
      </c>
      <c r="G11" s="4"/>
      <c r="H11" s="4"/>
      <c r="I11" s="4"/>
      <c r="J11" s="4">
        <v>1.25</v>
      </c>
      <c r="K11" s="4">
        <v>3</v>
      </c>
      <c r="L11" s="4">
        <v>6</v>
      </c>
    </row>
    <row r="12" spans="1:12">
      <c r="A12" s="3" t="s">
        <v>54</v>
      </c>
      <c r="B12" s="4">
        <v>2.5</v>
      </c>
      <c r="C12" s="4">
        <v>2.75</v>
      </c>
      <c r="D12" s="4">
        <v>7.5</v>
      </c>
      <c r="E12" s="4">
        <v>7</v>
      </c>
      <c r="F12" s="4">
        <v>4.25</v>
      </c>
      <c r="G12" s="4">
        <v>1</v>
      </c>
      <c r="H12" s="4">
        <v>3</v>
      </c>
      <c r="I12" s="4">
        <v>3</v>
      </c>
      <c r="J12" s="4">
        <v>5.25</v>
      </c>
      <c r="K12" s="4">
        <v>4</v>
      </c>
      <c r="L12" s="4">
        <v>40.25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/>
  </sheetViews>
  <sheetFormatPr baseColWidth="10" defaultRowHeight="15" x14ac:dyDescent="0"/>
  <cols>
    <col min="1" max="1" width="27.6640625" customWidth="1"/>
    <col min="2" max="2" width="6.1640625" customWidth="1"/>
    <col min="3" max="3" width="11.83203125" bestFit="1" customWidth="1"/>
  </cols>
  <sheetData>
    <row r="3" spans="1:2">
      <c r="A3" s="2" t="s">
        <v>59</v>
      </c>
    </row>
    <row r="4" spans="1:2">
      <c r="A4" s="2" t="s">
        <v>53</v>
      </c>
      <c r="B4" t="s">
        <v>55</v>
      </c>
    </row>
    <row r="5" spans="1:2">
      <c r="A5" s="5" t="s">
        <v>3</v>
      </c>
      <c r="B5" s="4">
        <v>25</v>
      </c>
    </row>
    <row r="6" spans="1:2">
      <c r="A6" s="5" t="s">
        <v>7</v>
      </c>
      <c r="B6" s="4">
        <v>13.75</v>
      </c>
    </row>
    <row r="7" spans="1:2">
      <c r="A7" s="5" t="s">
        <v>11</v>
      </c>
      <c r="B7" s="4">
        <v>37.5</v>
      </c>
    </row>
    <row r="8" spans="1:2">
      <c r="A8" s="5" t="s">
        <v>12</v>
      </c>
      <c r="B8" s="4">
        <v>35</v>
      </c>
    </row>
    <row r="9" spans="1:2">
      <c r="A9" s="5" t="s">
        <v>9</v>
      </c>
      <c r="B9" s="4">
        <v>21.25</v>
      </c>
    </row>
    <row r="10" spans="1:2">
      <c r="A10" s="5" t="s">
        <v>5</v>
      </c>
      <c r="B10" s="4">
        <v>5</v>
      </c>
    </row>
    <row r="11" spans="1:2">
      <c r="A11" s="5" t="s">
        <v>8</v>
      </c>
      <c r="B11" s="4">
        <v>6</v>
      </c>
    </row>
    <row r="12" spans="1:2">
      <c r="A12" s="5" t="s">
        <v>6</v>
      </c>
      <c r="B12" s="4">
        <v>6</v>
      </c>
    </row>
    <row r="13" spans="1:2">
      <c r="A13" s="5" t="s">
        <v>4</v>
      </c>
      <c r="B13" s="4">
        <v>10.5</v>
      </c>
    </row>
    <row r="14" spans="1:2">
      <c r="A14" s="5" t="s">
        <v>10</v>
      </c>
      <c r="B14" s="4">
        <v>8</v>
      </c>
    </row>
    <row r="15" spans="1:2">
      <c r="A15" s="5" t="s">
        <v>54</v>
      </c>
      <c r="B15" s="4">
        <v>168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workbookViewId="0">
      <selection activeCell="A14" sqref="A14"/>
    </sheetView>
  </sheetViews>
  <sheetFormatPr baseColWidth="10" defaultRowHeight="15" x14ac:dyDescent="0"/>
  <cols>
    <col min="1" max="1" width="52.83203125" customWidth="1"/>
    <col min="2" max="2" width="12.1640625" customWidth="1"/>
    <col min="3" max="3" width="11.83203125" customWidth="1"/>
    <col min="4" max="4" width="2.1640625" customWidth="1"/>
    <col min="5" max="6" width="5.1640625" customWidth="1"/>
    <col min="7" max="7" width="2.1640625" customWidth="1"/>
    <col min="8" max="8" width="4.1640625" customWidth="1"/>
    <col min="9" max="9" width="5.1640625" customWidth="1"/>
    <col min="10" max="10" width="4.1640625" customWidth="1"/>
    <col min="11" max="11" width="5.1640625" customWidth="1"/>
    <col min="12" max="13" width="3.1640625" customWidth="1"/>
    <col min="14" max="14" width="10.83203125" customWidth="1"/>
    <col min="15" max="15" width="12.1640625" customWidth="1"/>
    <col min="16" max="16" width="28.6640625" customWidth="1"/>
    <col min="17" max="17" width="12.1640625" customWidth="1"/>
    <col min="18" max="18" width="18.83203125" bestFit="1" customWidth="1"/>
    <col min="19" max="19" width="12.1640625" customWidth="1"/>
    <col min="20" max="20" width="27.6640625" customWidth="1"/>
    <col min="21" max="21" width="12.1640625" customWidth="1"/>
    <col min="22" max="22" width="36.33203125" bestFit="1" customWidth="1"/>
    <col min="23" max="23" width="12.1640625" customWidth="1"/>
    <col min="24" max="24" width="11.83203125" customWidth="1"/>
    <col min="25" max="25" width="12.1640625" customWidth="1"/>
    <col min="26" max="26" width="42" bestFit="1" customWidth="1"/>
    <col min="27" max="27" width="12.1640625" customWidth="1"/>
    <col min="28" max="28" width="37.5" bestFit="1" customWidth="1"/>
    <col min="29" max="29" width="12.1640625" customWidth="1"/>
    <col min="30" max="30" width="11.83203125" customWidth="1"/>
    <col min="31" max="31" width="12.1640625" customWidth="1"/>
    <col min="32" max="32" width="27" bestFit="1" customWidth="1"/>
    <col min="33" max="33" width="12.1640625" customWidth="1"/>
    <col min="34" max="34" width="13.5" customWidth="1"/>
    <col min="35" max="35" width="12.1640625" customWidth="1"/>
    <col min="36" max="36" width="26.5" customWidth="1"/>
    <col min="37" max="37" width="12.1640625" customWidth="1"/>
    <col min="38" max="38" width="36.83203125" bestFit="1" customWidth="1"/>
    <col min="39" max="39" width="12.1640625" bestFit="1" customWidth="1"/>
    <col min="40" max="40" width="15.33203125" bestFit="1" customWidth="1"/>
    <col min="41" max="41" width="12.1640625" bestFit="1" customWidth="1"/>
    <col min="42" max="42" width="15.83203125" bestFit="1" customWidth="1"/>
    <col min="43" max="43" width="12.1640625" bestFit="1" customWidth="1"/>
    <col min="44" max="44" width="41.1640625" bestFit="1" customWidth="1"/>
    <col min="45" max="45" width="12.1640625" bestFit="1" customWidth="1"/>
    <col min="46" max="46" width="18.1640625" bestFit="1" customWidth="1"/>
    <col min="47" max="47" width="12.1640625" bestFit="1" customWidth="1"/>
    <col min="48" max="48" width="35.6640625" bestFit="1" customWidth="1"/>
    <col min="49" max="49" width="12.1640625" bestFit="1" customWidth="1"/>
    <col min="50" max="50" width="13.5" bestFit="1" customWidth="1"/>
    <col min="51" max="51" width="12.1640625" bestFit="1" customWidth="1"/>
    <col min="52" max="52" width="29.6640625" bestFit="1" customWidth="1"/>
    <col min="53" max="53" width="12.1640625" bestFit="1" customWidth="1"/>
    <col min="54" max="54" width="19.1640625" bestFit="1" customWidth="1"/>
    <col min="55" max="55" width="12.1640625" bestFit="1" customWidth="1"/>
    <col min="56" max="56" width="38.83203125" bestFit="1" customWidth="1"/>
    <col min="57" max="57" width="12.1640625" bestFit="1" customWidth="1"/>
    <col min="58" max="58" width="28.1640625" bestFit="1" customWidth="1"/>
    <col min="59" max="59" width="12.1640625" bestFit="1" customWidth="1"/>
    <col min="60" max="60" width="46.6640625" bestFit="1" customWidth="1"/>
    <col min="61" max="61" width="12.1640625" bestFit="1" customWidth="1"/>
    <col min="62" max="62" width="12.33203125" bestFit="1" customWidth="1"/>
    <col min="63" max="63" width="12.1640625" bestFit="1" customWidth="1"/>
    <col min="64" max="64" width="52.83203125" bestFit="1" customWidth="1"/>
    <col min="65" max="65" width="12.1640625" bestFit="1" customWidth="1"/>
    <col min="66" max="66" width="11.83203125" bestFit="1" customWidth="1"/>
    <col min="67" max="67" width="12.1640625" bestFit="1" customWidth="1"/>
    <col min="68" max="68" width="14.6640625" bestFit="1" customWidth="1"/>
    <col min="69" max="69" width="12.1640625" bestFit="1" customWidth="1"/>
    <col min="70" max="70" width="40.1640625" bestFit="1" customWidth="1"/>
    <col min="71" max="71" width="12.1640625" bestFit="1" customWidth="1"/>
    <col min="72" max="72" width="31.5" bestFit="1" customWidth="1"/>
    <col min="73" max="73" width="12.1640625" bestFit="1" customWidth="1"/>
    <col min="74" max="74" width="16.5" bestFit="1" customWidth="1"/>
    <col min="75" max="75" width="16.83203125" bestFit="1" customWidth="1"/>
  </cols>
  <sheetData>
    <row r="3" spans="1:3">
      <c r="B3" s="2" t="s">
        <v>56</v>
      </c>
    </row>
    <row r="4" spans="1:3">
      <c r="A4" s="2" t="s">
        <v>53</v>
      </c>
      <c r="B4" t="s">
        <v>57</v>
      </c>
      <c r="C4" t="s">
        <v>59</v>
      </c>
    </row>
    <row r="5" spans="1:3">
      <c r="A5" s="5" t="s">
        <v>23</v>
      </c>
      <c r="B5" s="4">
        <v>2</v>
      </c>
      <c r="C5" s="4">
        <v>20</v>
      </c>
    </row>
    <row r="6" spans="1:3">
      <c r="A6" s="5" t="s">
        <v>38</v>
      </c>
      <c r="B6" s="4">
        <v>2</v>
      </c>
      <c r="C6" s="4">
        <v>10</v>
      </c>
    </row>
    <row r="7" spans="1:3">
      <c r="A7" s="5" t="s">
        <v>35</v>
      </c>
      <c r="B7" s="4">
        <v>2</v>
      </c>
      <c r="C7" s="4">
        <v>10</v>
      </c>
    </row>
    <row r="8" spans="1:3">
      <c r="A8" s="5" t="s">
        <v>32</v>
      </c>
      <c r="B8" s="4">
        <v>1.75</v>
      </c>
      <c r="C8" s="4">
        <v>8.75</v>
      </c>
    </row>
    <row r="9" spans="1:3">
      <c r="A9" s="5" t="s">
        <v>20</v>
      </c>
      <c r="B9" s="4">
        <v>1.75</v>
      </c>
      <c r="C9" s="4">
        <v>8.75</v>
      </c>
    </row>
    <row r="10" spans="1:3">
      <c r="A10" s="5" t="s">
        <v>28</v>
      </c>
      <c r="B10" s="4">
        <v>1.75</v>
      </c>
      <c r="C10" s="4">
        <v>8.75</v>
      </c>
    </row>
    <row r="11" spans="1:3">
      <c r="A11" s="5" t="s">
        <v>44</v>
      </c>
      <c r="B11" s="4">
        <v>1.75</v>
      </c>
      <c r="C11" s="4">
        <v>8.75</v>
      </c>
    </row>
    <row r="12" spans="1:3">
      <c r="A12" s="5" t="s">
        <v>43</v>
      </c>
      <c r="B12" s="4">
        <v>1.5</v>
      </c>
      <c r="C12" s="4">
        <v>7.5</v>
      </c>
    </row>
    <row r="13" spans="1:3">
      <c r="A13" s="5" t="s">
        <v>27</v>
      </c>
      <c r="B13" s="4">
        <v>1.5</v>
      </c>
      <c r="C13" s="4">
        <v>7.5</v>
      </c>
    </row>
    <row r="14" spans="1:3">
      <c r="A14" s="5" t="s">
        <v>48</v>
      </c>
      <c r="B14" s="4">
        <v>1.25</v>
      </c>
      <c r="C14" s="4">
        <v>6.25</v>
      </c>
    </row>
    <row r="15" spans="1:3">
      <c r="A15" s="5" t="s">
        <v>22</v>
      </c>
      <c r="B15" s="4">
        <v>1</v>
      </c>
      <c r="C15" s="4">
        <v>5</v>
      </c>
    </row>
    <row r="16" spans="1:3">
      <c r="A16" s="5" t="s">
        <v>19</v>
      </c>
      <c r="B16" s="4">
        <v>1</v>
      </c>
      <c r="C16" s="4">
        <v>5</v>
      </c>
    </row>
    <row r="17" spans="1:3">
      <c r="A17" s="5" t="s">
        <v>29</v>
      </c>
      <c r="B17" s="4">
        <v>0.5</v>
      </c>
      <c r="C17" s="4">
        <v>5</v>
      </c>
    </row>
    <row r="18" spans="1:3">
      <c r="A18" s="5" t="s">
        <v>17</v>
      </c>
      <c r="B18" s="4">
        <v>1</v>
      </c>
      <c r="C18" s="4">
        <v>5</v>
      </c>
    </row>
    <row r="19" spans="1:3">
      <c r="A19" s="5" t="s">
        <v>49</v>
      </c>
      <c r="B19" s="4">
        <v>2</v>
      </c>
      <c r="C19" s="4">
        <v>4</v>
      </c>
    </row>
    <row r="20" spans="1:3">
      <c r="A20" s="5" t="s">
        <v>26</v>
      </c>
      <c r="B20" s="4">
        <v>2</v>
      </c>
      <c r="C20" s="4">
        <v>4</v>
      </c>
    </row>
    <row r="21" spans="1:3">
      <c r="A21" s="5" t="s">
        <v>45</v>
      </c>
      <c r="B21" s="4">
        <v>0.75</v>
      </c>
      <c r="C21" s="4">
        <v>3.75</v>
      </c>
    </row>
    <row r="22" spans="1:3">
      <c r="A22" s="5" t="s">
        <v>37</v>
      </c>
      <c r="B22" s="4">
        <v>0.5</v>
      </c>
      <c r="C22" s="4">
        <v>2.5</v>
      </c>
    </row>
    <row r="23" spans="1:3">
      <c r="A23" s="5" t="s">
        <v>51</v>
      </c>
      <c r="B23" s="4">
        <v>1.25</v>
      </c>
      <c r="C23" s="4">
        <v>2.5</v>
      </c>
    </row>
    <row r="24" spans="1:3">
      <c r="A24" s="5" t="s">
        <v>33</v>
      </c>
      <c r="B24" s="4">
        <v>1.25</v>
      </c>
      <c r="C24" s="4">
        <v>2.5</v>
      </c>
    </row>
    <row r="25" spans="1:3">
      <c r="A25" s="5" t="s">
        <v>40</v>
      </c>
      <c r="B25" s="4">
        <v>0.5</v>
      </c>
      <c r="C25" s="4">
        <v>2.5</v>
      </c>
    </row>
    <row r="26" spans="1:3">
      <c r="A26" s="5" t="s">
        <v>21</v>
      </c>
      <c r="B26" s="4">
        <v>1.25</v>
      </c>
      <c r="C26" s="4">
        <v>2.5</v>
      </c>
    </row>
    <row r="27" spans="1:3">
      <c r="A27" s="5" t="s">
        <v>18</v>
      </c>
      <c r="B27" s="4">
        <v>1.25</v>
      </c>
      <c r="C27" s="4">
        <v>2.5</v>
      </c>
    </row>
    <row r="28" spans="1:3">
      <c r="A28" s="5" t="s">
        <v>34</v>
      </c>
      <c r="B28" s="4">
        <v>0.5</v>
      </c>
      <c r="C28" s="4">
        <v>2.5</v>
      </c>
    </row>
    <row r="29" spans="1:3">
      <c r="A29" s="5" t="s">
        <v>50</v>
      </c>
      <c r="B29" s="4">
        <v>0.5</v>
      </c>
      <c r="C29" s="4">
        <v>2.5</v>
      </c>
    </row>
    <row r="30" spans="1:3">
      <c r="A30" s="5" t="s">
        <v>36</v>
      </c>
      <c r="B30" s="4">
        <v>0.5</v>
      </c>
      <c r="C30" s="4">
        <v>2.5</v>
      </c>
    </row>
    <row r="31" spans="1:3">
      <c r="A31" s="5" t="s">
        <v>24</v>
      </c>
      <c r="B31" s="4">
        <v>0.5</v>
      </c>
      <c r="C31" s="4">
        <v>2.5</v>
      </c>
    </row>
    <row r="32" spans="1:3">
      <c r="A32" s="5" t="s">
        <v>25</v>
      </c>
      <c r="B32" s="4">
        <v>1</v>
      </c>
      <c r="C32" s="4">
        <v>2</v>
      </c>
    </row>
    <row r="33" spans="1:3">
      <c r="A33" s="5" t="s">
        <v>16</v>
      </c>
      <c r="B33" s="4">
        <v>1</v>
      </c>
      <c r="C33" s="4">
        <v>2</v>
      </c>
    </row>
    <row r="34" spans="1:3">
      <c r="A34" s="5" t="s">
        <v>47</v>
      </c>
      <c r="B34" s="4">
        <v>1</v>
      </c>
      <c r="C34" s="4">
        <v>2</v>
      </c>
    </row>
    <row r="35" spans="1:3">
      <c r="A35" s="5" t="s">
        <v>31</v>
      </c>
      <c r="B35" s="4">
        <v>1</v>
      </c>
      <c r="C35" s="4">
        <v>2</v>
      </c>
    </row>
    <row r="36" spans="1:3">
      <c r="A36" s="5" t="s">
        <v>42</v>
      </c>
      <c r="B36" s="4">
        <v>0.75</v>
      </c>
      <c r="C36" s="4">
        <v>1.5</v>
      </c>
    </row>
    <row r="37" spans="1:3">
      <c r="A37" s="5" t="s">
        <v>41</v>
      </c>
      <c r="B37" s="4">
        <v>0.75</v>
      </c>
      <c r="C37" s="4">
        <v>1.5</v>
      </c>
    </row>
    <row r="38" spans="1:3">
      <c r="A38" s="5" t="s">
        <v>39</v>
      </c>
      <c r="B38" s="4">
        <v>0.75</v>
      </c>
      <c r="C38" s="4">
        <v>1.5</v>
      </c>
    </row>
    <row r="39" spans="1:3">
      <c r="A39" s="5" t="s">
        <v>30</v>
      </c>
      <c r="B39" s="4">
        <v>0.25</v>
      </c>
      <c r="C39" s="4">
        <v>1.25</v>
      </c>
    </row>
    <row r="40" spans="1:3">
      <c r="A40" s="5" t="s">
        <v>46</v>
      </c>
      <c r="B40" s="4">
        <v>0.25</v>
      </c>
      <c r="C40" s="4">
        <v>1.25</v>
      </c>
    </row>
    <row r="41" spans="1:3">
      <c r="A41" s="5" t="s">
        <v>54</v>
      </c>
      <c r="B41" s="4">
        <v>40.25</v>
      </c>
      <c r="C41" s="4">
        <v>168</v>
      </c>
    </row>
  </sheetData>
  <sortState ref="A3:C41">
    <sortCondition descending="1" ref="C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</vt:lpstr>
      <vt:lpstr>Tasks</vt:lpstr>
      <vt:lpstr>Categories</vt:lpstr>
      <vt:lpstr>Pivot1</vt:lpstr>
      <vt:lpstr>Pivot2</vt:lpstr>
      <vt:lpstr>Pivot3</vt:lpstr>
    </vt:vector>
  </TitlesOfParts>
  <Manager/>
  <Company>Basil Salad Software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 Model</dc:title>
  <dc:subject>Sparkling Sheet</dc:subject>
  <dc:creator>Sasmito Adibowo</dc:creator>
  <cp:keywords/>
  <dc:description>http://sparklingsheet.com</dc:description>
  <cp:lastModifiedBy>Sasmito Adibowo</cp:lastModifiedBy>
  <cp:lastPrinted>2011-05-30T21:24:53Z</cp:lastPrinted>
  <dcterms:created xsi:type="dcterms:W3CDTF">2011-05-28T07:19:32Z</dcterms:created>
  <dcterms:modified xsi:type="dcterms:W3CDTF">2011-05-30T21:49:49Z</dcterms:modified>
  <cp:category/>
</cp:coreProperties>
</file>